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7055" windowHeight="12585" activeTab="2"/>
  </bookViews>
  <sheets>
    <sheet name="공식연습 1일 " sheetId="1" r:id="rId1"/>
    <sheet name="공식연습 2일" sheetId="2" r:id="rId2"/>
    <sheet name="제1일경기(12월21일)" sheetId="3" r:id="rId3"/>
    <sheet name="제2일경기(12월22일)" sheetId="4" r:id="rId4"/>
    <sheet name="제3일경기(12월23일)" sheetId="5" r:id="rId5"/>
  </sheets>
  <calcPr calcId="124519"/>
</workbook>
</file>

<file path=xl/calcChain.xml><?xml version="1.0" encoding="utf-8"?>
<calcChain xmlns="http://schemas.openxmlformats.org/spreadsheetml/2006/main">
  <c r="G20" i="3"/>
  <c r="G19"/>
  <c r="G18"/>
  <c r="H17"/>
  <c r="G17"/>
  <c r="H45" i="5"/>
  <c r="G45"/>
  <c r="H44"/>
  <c r="G44"/>
  <c r="H43"/>
  <c r="G43"/>
  <c r="H42"/>
  <c r="G42"/>
  <c r="H41"/>
  <c r="G41"/>
  <c r="H40"/>
  <c r="G40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G56" i="4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55" i="3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31" i="2"/>
  <c r="H30"/>
  <c r="H29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H11"/>
  <c r="I10"/>
  <c r="H10"/>
  <c r="I9"/>
  <c r="H9"/>
  <c r="H8"/>
  <c r="I7"/>
  <c r="H7"/>
  <c r="I6"/>
  <c r="H6"/>
  <c r="I5"/>
  <c r="H5"/>
  <c r="I4"/>
  <c r="H4"/>
  <c r="H31" i="1"/>
  <c r="H30"/>
  <c r="H29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H11"/>
  <c r="I10"/>
  <c r="H10"/>
  <c r="I9"/>
  <c r="H9"/>
  <c r="H8"/>
  <c r="I7"/>
  <c r="H7"/>
  <c r="I6"/>
  <c r="H6"/>
  <c r="I5"/>
  <c r="H5"/>
  <c r="I4"/>
  <c r="H4"/>
</calcChain>
</file>

<file path=xl/sharedStrings.xml><?xml version="1.0" encoding="utf-8"?>
<sst xmlns="http://schemas.openxmlformats.org/spreadsheetml/2006/main" count="427" uniqueCount="134">
  <si>
    <t>공식 연습 제 1일 (2018. 12. 19. 수)</t>
    <phoneticPr fontId="1" type="noConversion"/>
  </si>
  <si>
    <t>시간</t>
    <phoneticPr fontId="5" type="noConversion"/>
  </si>
  <si>
    <t>세부종목</t>
    <phoneticPr fontId="5" type="noConversion"/>
  </si>
  <si>
    <t>스타팅 오더</t>
    <phoneticPr fontId="5" type="noConversion"/>
  </si>
  <si>
    <t>구분</t>
    <phoneticPr fontId="5" type="noConversion"/>
  </si>
  <si>
    <t>여자싱글 1 Group</t>
    <phoneticPr fontId="1" type="noConversion"/>
  </si>
  <si>
    <t>1 ~ 5</t>
    <phoneticPr fontId="1" type="noConversion"/>
  </si>
  <si>
    <t>연습 / Practice</t>
    <phoneticPr fontId="1" type="noConversion"/>
  </si>
  <si>
    <t>6 ~ 10</t>
    <phoneticPr fontId="1" type="noConversion"/>
  </si>
  <si>
    <t>정빙 / Ice Resurfacing</t>
    <phoneticPr fontId="1" type="noConversion"/>
  </si>
  <si>
    <t>11 ~ 15</t>
    <phoneticPr fontId="1" type="noConversion"/>
  </si>
  <si>
    <t>남자싱글 1 Group</t>
    <phoneticPr fontId="1" type="noConversion"/>
  </si>
  <si>
    <t>아이스댄스 주니어</t>
    <phoneticPr fontId="1" type="noConversion"/>
  </si>
  <si>
    <t>남자싱글 2그룹</t>
    <phoneticPr fontId="1" type="noConversion"/>
  </si>
  <si>
    <t>1 ~ 6</t>
    <phoneticPr fontId="1" type="noConversion"/>
  </si>
  <si>
    <t xml:space="preserve">여자싱글 2 Group </t>
    <phoneticPr fontId="1" type="noConversion"/>
  </si>
  <si>
    <t>16 ~ 20</t>
    <phoneticPr fontId="1" type="noConversion"/>
  </si>
  <si>
    <t>7 ~ 12</t>
    <phoneticPr fontId="1" type="noConversion"/>
  </si>
  <si>
    <t>13 ~ 18</t>
    <phoneticPr fontId="1" type="noConversion"/>
  </si>
  <si>
    <t>19 ~ 24</t>
    <phoneticPr fontId="1" type="noConversion"/>
  </si>
  <si>
    <t>25 ~ 30</t>
    <phoneticPr fontId="1" type="noConversion"/>
  </si>
  <si>
    <t>공식 연습 제 2일 (2018. 12. 20. 목)</t>
    <phoneticPr fontId="1" type="noConversion"/>
  </si>
  <si>
    <t>시간</t>
    <phoneticPr fontId="5" type="noConversion"/>
  </si>
  <si>
    <t>세부종목</t>
    <phoneticPr fontId="5" type="noConversion"/>
  </si>
  <si>
    <t>구분</t>
    <phoneticPr fontId="5" type="noConversion"/>
  </si>
  <si>
    <t>여자싱글 1 Group</t>
    <phoneticPr fontId="1" type="noConversion"/>
  </si>
  <si>
    <t>연습 / Practice</t>
    <phoneticPr fontId="1" type="noConversion"/>
  </si>
  <si>
    <t>연습 / Practice</t>
    <phoneticPr fontId="1" type="noConversion"/>
  </si>
  <si>
    <t>여자싱글 2 Group   1 ~  8</t>
    <phoneticPr fontId="1" type="noConversion"/>
  </si>
  <si>
    <t>Practice</t>
    <phoneticPr fontId="1" type="noConversion"/>
  </si>
  <si>
    <t>여자싱글 2 Group  9 ~ 16</t>
    <phoneticPr fontId="1" type="noConversion"/>
  </si>
  <si>
    <t>여자싱글 2 Group 17 ~ 24</t>
    <phoneticPr fontId="1" type="noConversion"/>
  </si>
  <si>
    <t>여자싱글 2 Group 25 ~ 32</t>
    <phoneticPr fontId="1" type="noConversion"/>
  </si>
  <si>
    <t>워밍업 / Warm-up</t>
  </si>
  <si>
    <t>쇼트 프로그램</t>
    <phoneticPr fontId="1" type="noConversion"/>
  </si>
  <si>
    <t>경기 / Competition</t>
  </si>
  <si>
    <t>워밍업 / Warm-up</t>
    <phoneticPr fontId="1" type="noConversion"/>
  </si>
  <si>
    <t>남자싱글 2 Group</t>
    <phoneticPr fontId="1" type="noConversion"/>
  </si>
  <si>
    <t>여자싱글 1 Group 1 ~ 5</t>
    <phoneticPr fontId="1" type="noConversion"/>
  </si>
  <si>
    <t>여자싱글 1 Group 6 ~ 10</t>
    <phoneticPr fontId="1" type="noConversion"/>
  </si>
  <si>
    <t>여자싱글 1 Group 11 ~ 15</t>
    <phoneticPr fontId="1" type="noConversion"/>
  </si>
  <si>
    <t>정빙 / Ice Resurfacing</t>
    <phoneticPr fontId="1" type="noConversion"/>
  </si>
  <si>
    <t>남자싱글 2Group 1 ~ 6</t>
    <phoneticPr fontId="1" type="noConversion"/>
  </si>
  <si>
    <t>웜업/Warm up</t>
    <phoneticPr fontId="1" type="noConversion"/>
  </si>
  <si>
    <t>경기/Competition</t>
    <phoneticPr fontId="1" type="noConversion"/>
  </si>
  <si>
    <t>웜업/Warm up</t>
  </si>
  <si>
    <t>프리 스케이팅</t>
    <phoneticPr fontId="1" type="noConversion"/>
  </si>
  <si>
    <t>경기/Competition</t>
  </si>
  <si>
    <t>여자싱글 1 Group   1 ~  8</t>
    <phoneticPr fontId="1" type="noConversion"/>
  </si>
  <si>
    <t>여자싱글 1 Group  9 ~ 16</t>
    <phoneticPr fontId="1" type="noConversion"/>
  </si>
  <si>
    <t>여자싱글 1 Group 17 ~ 24</t>
    <phoneticPr fontId="1" type="noConversion"/>
  </si>
  <si>
    <t>남자싱글 1 Group  1 ~ 4</t>
    <phoneticPr fontId="1" type="noConversion"/>
  </si>
  <si>
    <t>남자싱글 1 Group  5 ~ 9</t>
    <phoneticPr fontId="1" type="noConversion"/>
  </si>
  <si>
    <t>여자싱글 1 Group  1 ~  5</t>
    <phoneticPr fontId="1" type="noConversion"/>
  </si>
  <si>
    <t>여자싱글 1 Group  6 ~ 10</t>
    <phoneticPr fontId="1" type="noConversion"/>
  </si>
  <si>
    <t>제2일 경기일정
(2018. 12. 22. 토)</t>
    <phoneticPr fontId="1" type="noConversion"/>
  </si>
  <si>
    <t>여자싱글 1Group 1 ~ 6</t>
    <phoneticPr fontId="1" type="noConversion"/>
  </si>
  <si>
    <t>여자싱글 1Group 7 ~ 12</t>
    <phoneticPr fontId="1" type="noConversion"/>
  </si>
  <si>
    <t>여자싱글 1 Group 13 ~ 18</t>
    <phoneticPr fontId="1" type="noConversion"/>
  </si>
  <si>
    <t>여자싱글 1 Group 19 ~ 24</t>
    <phoneticPr fontId="1" type="noConversion"/>
  </si>
  <si>
    <t>아이스댄스</t>
    <phoneticPr fontId="1" type="noConversion"/>
  </si>
  <si>
    <t>프리댄스</t>
    <phoneticPr fontId="1" type="noConversion"/>
  </si>
  <si>
    <t>여자싱글 1그룹</t>
    <phoneticPr fontId="1" type="noConversion"/>
  </si>
  <si>
    <t>프리스케이팅</t>
  </si>
  <si>
    <t>남자싱글 1그룹</t>
    <phoneticPr fontId="1" type="noConversion"/>
  </si>
  <si>
    <t>시상식(Ceremony)</t>
    <phoneticPr fontId="1" type="noConversion"/>
  </si>
  <si>
    <t>On Ice</t>
    <phoneticPr fontId="1" type="noConversion"/>
  </si>
  <si>
    <t>시상식 순서</t>
    <phoneticPr fontId="1" type="noConversion"/>
  </si>
  <si>
    <t>1. 댄스 주니어</t>
    <phoneticPr fontId="1" type="noConversion"/>
  </si>
  <si>
    <t>2. 남자 2그룹</t>
    <phoneticPr fontId="1" type="noConversion"/>
  </si>
  <si>
    <t>3. 여자 2그룹</t>
    <phoneticPr fontId="1" type="noConversion"/>
  </si>
  <si>
    <t>5. 남자 1그룹</t>
    <phoneticPr fontId="1" type="noConversion"/>
  </si>
  <si>
    <t>6. 여자 1그룹</t>
    <phoneticPr fontId="1" type="noConversion"/>
  </si>
  <si>
    <t>갈라 (Gala)</t>
    <phoneticPr fontId="1" type="noConversion"/>
  </si>
  <si>
    <t>남 2그룹 2위/여 2그룹 2위</t>
    <phoneticPr fontId="1" type="noConversion"/>
  </si>
  <si>
    <t>댄스 주니어 1위</t>
    <phoneticPr fontId="1" type="noConversion"/>
  </si>
  <si>
    <t>남 2그룹 1위/여 2그룹 1위</t>
    <phoneticPr fontId="1" type="noConversion"/>
  </si>
  <si>
    <t>남 1그룹 3위/여 1그룹 3위</t>
    <phoneticPr fontId="1" type="noConversion"/>
  </si>
  <si>
    <t>남 1그룹 2위/여 1그룹 2위</t>
    <phoneticPr fontId="1" type="noConversion"/>
  </si>
  <si>
    <t>남 1그룹 1위/여 1그룹 1위</t>
    <phoneticPr fontId="1" type="noConversion"/>
  </si>
  <si>
    <t>제3일 경기일정
(2018. 12. 23.  일)</t>
    <phoneticPr fontId="1" type="noConversion"/>
  </si>
  <si>
    <t>39 ~ 44</t>
    <phoneticPr fontId="1" type="noConversion"/>
  </si>
  <si>
    <t>21 ~ 26</t>
    <phoneticPr fontId="1" type="noConversion"/>
  </si>
  <si>
    <t>27 ~ 32</t>
    <phoneticPr fontId="1" type="noConversion"/>
  </si>
  <si>
    <t>33 ~ 38</t>
    <phoneticPr fontId="1" type="noConversion"/>
  </si>
  <si>
    <t>45 ~ 50</t>
    <phoneticPr fontId="1" type="noConversion"/>
  </si>
  <si>
    <t>16 ~ 20</t>
    <phoneticPr fontId="1" type="noConversion"/>
  </si>
  <si>
    <t>여자싱글 1 Group 16 ~ 20</t>
    <phoneticPr fontId="1" type="noConversion"/>
  </si>
  <si>
    <t>여자싱글 1 Group 21 ~ 26</t>
    <phoneticPr fontId="1" type="noConversion"/>
  </si>
  <si>
    <t>여자싱글 1 Group 27 ~ 32</t>
    <phoneticPr fontId="1" type="noConversion"/>
  </si>
  <si>
    <t>여자싱글 1 Group 16 ~ 20</t>
    <phoneticPr fontId="1" type="noConversion"/>
  </si>
  <si>
    <t>여자싱글 2 Group 33 ~ 41</t>
    <phoneticPr fontId="1" type="noConversion"/>
  </si>
  <si>
    <t>여자싱글 2Group 42 ~ 50</t>
    <phoneticPr fontId="1" type="noConversion"/>
  </si>
  <si>
    <t>Practice</t>
    <phoneticPr fontId="1" type="noConversion"/>
  </si>
  <si>
    <t>1 ~ 4</t>
    <phoneticPr fontId="1" type="noConversion"/>
  </si>
  <si>
    <t>5 ~ 9</t>
    <phoneticPr fontId="1" type="noConversion"/>
  </si>
  <si>
    <t>남자싱글 1 Group 1 ~ 4</t>
    <phoneticPr fontId="1" type="noConversion"/>
  </si>
  <si>
    <t>남자싱글 1 Group 5 ~ 9</t>
    <phoneticPr fontId="1" type="noConversion"/>
  </si>
  <si>
    <t>5-4-3-2-1</t>
    <phoneticPr fontId="1" type="noConversion"/>
  </si>
  <si>
    <t>10-9-8-7-6</t>
    <phoneticPr fontId="1" type="noConversion"/>
  </si>
  <si>
    <t>20-19-18-17-16</t>
    <phoneticPr fontId="1" type="noConversion"/>
  </si>
  <si>
    <t>26-25-24-23-22-21</t>
    <phoneticPr fontId="1" type="noConversion"/>
  </si>
  <si>
    <t>32-31-30-29-28-27</t>
    <phoneticPr fontId="1" type="noConversion"/>
  </si>
  <si>
    <t>4-3-2-1</t>
    <phoneticPr fontId="1" type="noConversion"/>
  </si>
  <si>
    <t>9-8-7-6-5</t>
    <phoneticPr fontId="1" type="noConversion"/>
  </si>
  <si>
    <t>6-5-4-3-2-1</t>
    <phoneticPr fontId="1" type="noConversion"/>
  </si>
  <si>
    <t>5-4-3-2-1</t>
    <phoneticPr fontId="1" type="noConversion"/>
  </si>
  <si>
    <t>10-9-8-7-6</t>
    <phoneticPr fontId="1" type="noConversion"/>
  </si>
  <si>
    <t>스타팅 오더
&amp; Music Rotation</t>
    <phoneticPr fontId="5" type="noConversion"/>
  </si>
  <si>
    <t>15-14-13-12-11</t>
    <phoneticPr fontId="1" type="noConversion"/>
  </si>
  <si>
    <t>20-19-18-17-16</t>
    <phoneticPr fontId="1" type="noConversion"/>
  </si>
  <si>
    <t>26-25-24-23-22-21</t>
    <phoneticPr fontId="1" type="noConversion"/>
  </si>
  <si>
    <t>38-37-36-35-34-33</t>
    <phoneticPr fontId="1" type="noConversion"/>
  </si>
  <si>
    <t>44-43-42-41-40-39</t>
    <phoneticPr fontId="1" type="noConversion"/>
  </si>
  <si>
    <t>50-49-48-47-46-45</t>
    <phoneticPr fontId="1" type="noConversion"/>
  </si>
  <si>
    <t>1-2-3-4-5</t>
    <phoneticPr fontId="1" type="noConversion"/>
  </si>
  <si>
    <t>6-7-8-9-10</t>
    <phoneticPr fontId="1" type="noConversion"/>
  </si>
  <si>
    <t>11-12-13-14-15</t>
    <phoneticPr fontId="1" type="noConversion"/>
  </si>
  <si>
    <t>16-17-18-19-20</t>
    <phoneticPr fontId="1" type="noConversion"/>
  </si>
  <si>
    <t>21-22-23-24-25-26</t>
    <phoneticPr fontId="1" type="noConversion"/>
  </si>
  <si>
    <t>27-28-29-30-31-32</t>
    <phoneticPr fontId="1" type="noConversion"/>
  </si>
  <si>
    <t>1-2-3-4</t>
    <phoneticPr fontId="1" type="noConversion"/>
  </si>
  <si>
    <t>5-6-7-8-9</t>
    <phoneticPr fontId="1" type="noConversion"/>
  </si>
  <si>
    <t>1-2-3-4-5-6</t>
    <phoneticPr fontId="1" type="noConversion"/>
  </si>
  <si>
    <t>11-12-13-14-15</t>
    <phoneticPr fontId="1" type="noConversion"/>
  </si>
  <si>
    <t>33-34-35-36-37-38</t>
    <phoneticPr fontId="1" type="noConversion"/>
  </si>
  <si>
    <t>39-40-41-42-43-44</t>
    <phoneticPr fontId="1" type="noConversion"/>
  </si>
  <si>
    <t>45-46-47-48-49-50</t>
    <phoneticPr fontId="1" type="noConversion"/>
  </si>
  <si>
    <t>아이스댄스 주니어</t>
    <phoneticPr fontId="1" type="noConversion"/>
  </si>
  <si>
    <t>리듬 댄스</t>
    <phoneticPr fontId="1" type="noConversion"/>
  </si>
  <si>
    <t>아이스댄스 주니어 1</t>
    <phoneticPr fontId="1" type="noConversion"/>
  </si>
  <si>
    <t>워밍업 / Warm-up</t>
    <phoneticPr fontId="1" type="noConversion"/>
  </si>
  <si>
    <t>경기 / Competition</t>
    <phoneticPr fontId="1" type="noConversion"/>
  </si>
  <si>
    <t>제1일 경기일정 (12월 17일자 수정 - 아이스댄스 주니어 경기시간 수정 )
(2018. 12. 21. 금)</t>
    <phoneticPr fontId="1" type="noConversion"/>
  </si>
</sst>
</file>

<file path=xl/styles.xml><?xml version="1.0" encoding="utf-8"?>
<styleSheet xmlns="http://schemas.openxmlformats.org/spreadsheetml/2006/main"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HY헤드라인M"/>
      <family val="1"/>
      <charset val="129"/>
    </font>
    <font>
      <sz val="16"/>
      <color theme="1"/>
      <name val="HY헤드라인M"/>
      <family val="1"/>
      <charset val="129"/>
    </font>
    <font>
      <b/>
      <sz val="11"/>
      <color theme="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2"/>
      <color theme="0"/>
      <name val="맑은 고딕"/>
      <family val="3"/>
      <charset val="129"/>
      <scheme val="minor"/>
    </font>
    <font>
      <sz val="12"/>
      <name val="맑은 고딕"/>
      <family val="3"/>
      <charset val="129"/>
    </font>
    <font>
      <sz val="11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</font>
    <font>
      <b/>
      <sz val="11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12"/>
      <color theme="1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0" fontId="7" fillId="0" borderId="9" xfId="0" applyNumberFormat="1" applyFont="1" applyFill="1" applyBorder="1" applyAlignment="1">
      <alignment horizontal="left" vertical="center" wrapText="1"/>
    </xf>
    <xf numFmtId="20" fontId="7" fillId="0" borderId="10" xfId="0" applyNumberFormat="1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20" fontId="0" fillId="0" borderId="0" xfId="0" applyNumberFormat="1">
      <alignment vertical="center"/>
    </xf>
    <xf numFmtId="20" fontId="10" fillId="0" borderId="9" xfId="0" applyNumberFormat="1" applyFont="1" applyFill="1" applyBorder="1" applyAlignment="1">
      <alignment horizontal="left" vertical="center" wrapText="1"/>
    </xf>
    <xf numFmtId="20" fontId="10" fillId="0" borderId="10" xfId="0" applyNumberFormat="1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20" fontId="12" fillId="0" borderId="9" xfId="0" applyNumberFormat="1" applyFont="1" applyFill="1" applyBorder="1" applyAlignment="1">
      <alignment horizontal="left" vertical="center"/>
    </xf>
    <xf numFmtId="20" fontId="12" fillId="0" borderId="10" xfId="0" applyNumberFormat="1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20" fontId="17" fillId="0" borderId="9" xfId="0" applyNumberFormat="1" applyFont="1" applyFill="1" applyBorder="1" applyAlignment="1">
      <alignment horizontal="left" vertical="center"/>
    </xf>
    <xf numFmtId="20" fontId="12" fillId="0" borderId="12" xfId="0" applyNumberFormat="1" applyFont="1" applyFill="1" applyBorder="1" applyAlignment="1">
      <alignment horizontal="left" vertical="center"/>
    </xf>
    <xf numFmtId="20" fontId="12" fillId="0" borderId="13" xfId="0" applyNumberFormat="1" applyFont="1" applyFill="1" applyBorder="1" applyAlignment="1">
      <alignment horizontal="left" vertical="center"/>
    </xf>
    <xf numFmtId="20" fontId="12" fillId="0" borderId="14" xfId="0" applyNumberFormat="1" applyFont="1" applyFill="1" applyBorder="1" applyAlignment="1">
      <alignment horizontal="left" vertical="center"/>
    </xf>
    <xf numFmtId="20" fontId="12" fillId="0" borderId="15" xfId="0" applyNumberFormat="1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4" fillId="2" borderId="10" xfId="0" applyFont="1" applyFill="1" applyBorder="1" applyAlignment="1">
      <alignment horizontal="center" vertical="center"/>
    </xf>
    <xf numFmtId="0" fontId="19" fillId="2" borderId="10" xfId="0" applyNumberFormat="1" applyFont="1" applyFill="1" applyBorder="1" applyAlignment="1">
      <alignment horizontal="center" vertical="center"/>
    </xf>
    <xf numFmtId="20" fontId="15" fillId="0" borderId="10" xfId="0" applyNumberFormat="1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/>
    </xf>
    <xf numFmtId="20" fontId="15" fillId="0" borderId="13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20" fontId="8" fillId="3" borderId="9" xfId="0" applyNumberFormat="1" applyFont="1" applyFill="1" applyBorder="1" applyAlignment="1">
      <alignment horizontal="center" vertical="center" wrapText="1"/>
    </xf>
    <xf numFmtId="20" fontId="8" fillId="3" borderId="10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20" fontId="22" fillId="0" borderId="9" xfId="0" applyNumberFormat="1" applyFont="1" applyFill="1" applyBorder="1" applyAlignment="1">
      <alignment horizontal="center" vertical="center" wrapText="1"/>
    </xf>
    <xf numFmtId="20" fontId="22" fillId="0" borderId="10" xfId="0" applyNumberFormat="1" applyFont="1" applyFill="1" applyBorder="1" applyAlignment="1">
      <alignment horizontal="center" vertical="center" wrapText="1"/>
    </xf>
    <xf numFmtId="20" fontId="0" fillId="3" borderId="9" xfId="0" applyNumberFormat="1" applyFont="1" applyFill="1" applyBorder="1" applyAlignment="1">
      <alignment horizontal="center" vertical="center"/>
    </xf>
    <xf numFmtId="20" fontId="0" fillId="3" borderId="10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20" fontId="20" fillId="3" borderId="9" xfId="0" applyNumberFormat="1" applyFont="1" applyFill="1" applyBorder="1" applyAlignment="1">
      <alignment horizontal="center" vertical="center"/>
    </xf>
    <xf numFmtId="20" fontId="15" fillId="3" borderId="10" xfId="0" applyNumberFormat="1" applyFont="1" applyFill="1" applyBorder="1" applyAlignment="1">
      <alignment horizontal="center" vertical="center"/>
    </xf>
    <xf numFmtId="20" fontId="15" fillId="0" borderId="9" xfId="0" applyNumberFormat="1" applyFont="1" applyFill="1" applyBorder="1" applyAlignment="1">
      <alignment horizontal="center" vertical="center"/>
    </xf>
    <xf numFmtId="20" fontId="0" fillId="3" borderId="9" xfId="0" applyNumberFormat="1" applyFill="1" applyBorder="1" applyAlignment="1">
      <alignment horizontal="center" vertical="center"/>
    </xf>
    <xf numFmtId="20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20" fontId="0" fillId="0" borderId="9" xfId="0" applyNumberFormat="1" applyFill="1" applyBorder="1" applyAlignment="1">
      <alignment horizontal="center" vertical="center"/>
    </xf>
    <xf numFmtId="20" fontId="0" fillId="0" borderId="10" xfId="0" applyNumberFormat="1" applyFill="1" applyBorder="1" applyAlignment="1">
      <alignment horizontal="center" vertical="center"/>
    </xf>
    <xf numFmtId="20" fontId="0" fillId="4" borderId="9" xfId="0" applyNumberFormat="1" applyFill="1" applyBorder="1" applyAlignment="1">
      <alignment horizontal="center" vertical="center"/>
    </xf>
    <xf numFmtId="20" fontId="0" fillId="4" borderId="10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20" fontId="0" fillId="0" borderId="20" xfId="0" applyNumberForma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20" fontId="15" fillId="0" borderId="12" xfId="0" applyNumberFormat="1" applyFont="1" applyFill="1" applyBorder="1" applyAlignment="1">
      <alignment horizontal="center" vertical="center"/>
    </xf>
    <xf numFmtId="20" fontId="0" fillId="0" borderId="22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20" fontId="8" fillId="0" borderId="12" xfId="0" applyNumberFormat="1" applyFont="1" applyFill="1" applyBorder="1" applyAlignment="1">
      <alignment horizontal="center" vertical="center" wrapText="1"/>
    </xf>
    <xf numFmtId="20" fontId="8" fillId="0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20" fontId="8" fillId="6" borderId="6" xfId="0" applyNumberFormat="1" applyFont="1" applyFill="1" applyBorder="1" applyAlignment="1">
      <alignment horizontal="center" vertical="center" wrapText="1"/>
    </xf>
    <xf numFmtId="20" fontId="8" fillId="6" borderId="7" xfId="0" applyNumberFormat="1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20" fontId="8" fillId="6" borderId="9" xfId="0" applyNumberFormat="1" applyFont="1" applyFill="1" applyBorder="1" applyAlignment="1">
      <alignment horizontal="center" vertical="center" wrapText="1"/>
    </xf>
    <xf numFmtId="20" fontId="22" fillId="6" borderId="10" xfId="0" applyNumberFormat="1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20" fontId="22" fillId="6" borderId="9" xfId="0" applyNumberFormat="1" applyFont="1" applyFill="1" applyBorder="1" applyAlignment="1">
      <alignment horizontal="center" vertical="center" wrapText="1"/>
    </xf>
    <xf numFmtId="20" fontId="8" fillId="6" borderId="10" xfId="0" applyNumberFormat="1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/>
    </xf>
    <xf numFmtId="20" fontId="22" fillId="7" borderId="9" xfId="0" applyNumberFormat="1" applyFont="1" applyFill="1" applyBorder="1" applyAlignment="1">
      <alignment horizontal="center" vertical="center" wrapText="1"/>
    </xf>
    <xf numFmtId="20" fontId="22" fillId="7" borderId="10" xfId="0" applyNumberFormat="1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/>
    </xf>
    <xf numFmtId="20" fontId="15" fillId="3" borderId="9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20" fontId="22" fillId="3" borderId="9" xfId="0" applyNumberFormat="1" applyFont="1" applyFill="1" applyBorder="1" applyAlignment="1">
      <alignment horizontal="center" vertical="center" wrapText="1"/>
    </xf>
    <xf numFmtId="20" fontId="22" fillId="3" borderId="10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20" fontId="22" fillId="4" borderId="9" xfId="0" applyNumberFormat="1" applyFont="1" applyFill="1" applyBorder="1" applyAlignment="1">
      <alignment horizontal="center" vertical="center" wrapText="1"/>
    </xf>
    <xf numFmtId="20" fontId="22" fillId="4" borderId="10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 wrapText="1"/>
    </xf>
    <xf numFmtId="20" fontId="22" fillId="4" borderId="14" xfId="0" applyNumberFormat="1" applyFont="1" applyFill="1" applyBorder="1" applyAlignment="1">
      <alignment horizontal="center" vertical="center" wrapText="1"/>
    </xf>
    <xf numFmtId="20" fontId="22" fillId="4" borderId="15" xfId="0" applyNumberFormat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20" fontId="0" fillId="0" borderId="20" xfId="0" applyNumberForma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0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19" fillId="2" borderId="27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20" fontId="8" fillId="0" borderId="29" xfId="0" applyNumberFormat="1" applyFont="1" applyFill="1" applyBorder="1" applyAlignment="1">
      <alignment horizontal="center" vertical="center" wrapText="1"/>
    </xf>
    <xf numFmtId="20" fontId="8" fillId="0" borderId="30" xfId="0" applyNumberFormat="1" applyFont="1" applyFill="1" applyBorder="1" applyAlignment="1">
      <alignment horizontal="center" vertical="center" wrapText="1"/>
    </xf>
    <xf numFmtId="20" fontId="8" fillId="0" borderId="9" xfId="0" applyNumberFormat="1" applyFont="1" applyFill="1" applyBorder="1" applyAlignment="1">
      <alignment horizontal="center" vertical="center" wrapText="1"/>
    </xf>
    <xf numFmtId="20" fontId="8" fillId="0" borderId="10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20" fontId="8" fillId="0" borderId="14" xfId="0" applyNumberFormat="1" applyFont="1" applyFill="1" applyBorder="1" applyAlignment="1">
      <alignment horizontal="center" vertical="center" wrapText="1"/>
    </xf>
    <xf numFmtId="20" fontId="8" fillId="0" borderId="15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20" fontId="8" fillId="5" borderId="22" xfId="0" applyNumberFormat="1" applyFont="1" applyFill="1" applyBorder="1" applyAlignment="1">
      <alignment horizontal="center" vertical="center" wrapText="1"/>
    </xf>
    <xf numFmtId="20" fontId="8" fillId="5" borderId="20" xfId="0" applyNumberFormat="1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20" fontId="8" fillId="5" borderId="9" xfId="0" applyNumberFormat="1" applyFont="1" applyFill="1" applyBorder="1" applyAlignment="1">
      <alignment horizontal="center" vertical="center" wrapText="1"/>
    </xf>
    <xf numFmtId="20" fontId="8" fillId="5" borderId="10" xfId="0" applyNumberFormat="1" applyFont="1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20" fontId="22" fillId="8" borderId="9" xfId="0" applyNumberFormat="1" applyFont="1" applyFill="1" applyBorder="1" applyAlignment="1">
      <alignment horizontal="center" vertical="center" wrapText="1"/>
    </xf>
    <xf numFmtId="20" fontId="22" fillId="8" borderId="10" xfId="0" applyNumberFormat="1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 wrapText="1"/>
    </xf>
    <xf numFmtId="20" fontId="22" fillId="9" borderId="9" xfId="0" applyNumberFormat="1" applyFont="1" applyFill="1" applyBorder="1" applyAlignment="1">
      <alignment horizontal="center" vertical="center" wrapText="1"/>
    </xf>
    <xf numFmtId="20" fontId="22" fillId="9" borderId="10" xfId="0" applyNumberFormat="1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/>
    </xf>
    <xf numFmtId="0" fontId="16" fillId="9" borderId="10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39" xfId="0" applyFont="1" applyFill="1" applyBorder="1" applyAlignment="1">
      <alignment horizontal="left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20" fontId="15" fillId="0" borderId="37" xfId="0" applyNumberFormat="1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41" xfId="0" applyBorder="1" applyAlignment="1">
      <alignment vertical="center"/>
    </xf>
    <xf numFmtId="20" fontId="15" fillId="0" borderId="38" xfId="0" applyNumberFormat="1" applyFont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42" xfId="0" applyBorder="1" applyAlignment="1">
      <alignment vertical="center"/>
    </xf>
    <xf numFmtId="0" fontId="15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20" fontId="22" fillId="0" borderId="35" xfId="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20" fontId="22" fillId="0" borderId="36" xfId="0" applyNumberFormat="1" applyFont="1" applyFill="1" applyBorder="1" applyAlignment="1">
      <alignment horizontal="center" vertical="center"/>
    </xf>
    <xf numFmtId="0" fontId="15" fillId="10" borderId="36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20" fontId="15" fillId="0" borderId="37" xfId="0" applyNumberFormat="1" applyFont="1" applyFill="1" applyBorder="1" applyAlignment="1">
      <alignment horizontal="center" vertical="center"/>
    </xf>
    <xf numFmtId="20" fontId="15" fillId="0" borderId="38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19" fillId="2" borderId="7" xfId="0" applyNumberFormat="1" applyFont="1" applyFill="1" applyBorder="1" applyAlignment="1">
      <alignment horizontal="center" vertical="center"/>
    </xf>
    <xf numFmtId="20" fontId="15" fillId="0" borderId="14" xfId="0" applyNumberFormat="1" applyFont="1" applyFill="1" applyBorder="1" applyAlignment="1">
      <alignment horizontal="center" vertical="center"/>
    </xf>
    <xf numFmtId="20" fontId="15" fillId="0" borderId="15" xfId="0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20" fontId="0" fillId="4" borderId="14" xfId="0" applyNumberFormat="1" applyFill="1" applyBorder="1" applyAlignment="1">
      <alignment horizontal="center" vertical="center"/>
    </xf>
    <xf numFmtId="20" fontId="0" fillId="4" borderId="15" xfId="0" applyNumberFormat="1" applyFill="1" applyBorder="1" applyAlignment="1">
      <alignment horizontal="center" vertical="center"/>
    </xf>
    <xf numFmtId="20" fontId="15" fillId="5" borderId="6" xfId="0" applyNumberFormat="1" applyFont="1" applyFill="1" applyBorder="1" applyAlignment="1">
      <alignment horizontal="center" vertical="center"/>
    </xf>
    <xf numFmtId="20" fontId="15" fillId="5" borderId="7" xfId="0" applyNumberFormat="1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20" fontId="15" fillId="5" borderId="9" xfId="0" applyNumberFormat="1" applyFont="1" applyFill="1" applyBorder="1" applyAlignment="1">
      <alignment horizontal="center" vertical="center"/>
    </xf>
    <xf numFmtId="20" fontId="15" fillId="5" borderId="10" xfId="0" applyNumberFormat="1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2"/>
  <sheetViews>
    <sheetView topLeftCell="B7" workbookViewId="0">
      <selection activeCell="O13" sqref="O13"/>
    </sheetView>
  </sheetViews>
  <sheetFormatPr defaultRowHeight="17.25"/>
  <cols>
    <col min="1" max="1" width="4" hidden="1" customWidth="1"/>
    <col min="2" max="3" width="10.625" customWidth="1"/>
    <col min="4" max="4" width="36.625" customWidth="1"/>
    <col min="5" max="5" width="24.625" style="31" customWidth="1"/>
    <col min="6" max="6" width="20.625" customWidth="1"/>
    <col min="7" max="7" width="9" style="1" hidden="1" customWidth="1"/>
    <col min="8" max="8" width="4.75" hidden="1" customWidth="1"/>
    <col min="9" max="9" width="6" hidden="1" customWidth="1"/>
  </cols>
  <sheetData>
    <row r="1" spans="2:9" ht="18" thickBot="1"/>
    <row r="2" spans="2:9" ht="32.25" customHeight="1" thickBot="1">
      <c r="B2" s="181" t="s">
        <v>0</v>
      </c>
      <c r="C2" s="182"/>
      <c r="D2" s="182"/>
      <c r="E2" s="182"/>
      <c r="F2" s="183"/>
    </row>
    <row r="3" spans="2:9" ht="51.75" customHeight="1">
      <c r="B3" s="184" t="s">
        <v>1</v>
      </c>
      <c r="C3" s="185"/>
      <c r="D3" s="2" t="s">
        <v>2</v>
      </c>
      <c r="E3" s="179" t="s">
        <v>108</v>
      </c>
      <c r="F3" s="3" t="s">
        <v>4</v>
      </c>
    </row>
    <row r="4" spans="2:9" ht="20.100000000000001" customHeight="1">
      <c r="B4" s="4">
        <v>0.33333333333333331</v>
      </c>
      <c r="C4" s="5">
        <v>0.36458333333333331</v>
      </c>
      <c r="D4" s="6" t="s">
        <v>5</v>
      </c>
      <c r="E4" s="7" t="s">
        <v>115</v>
      </c>
      <c r="F4" s="8" t="s">
        <v>7</v>
      </c>
      <c r="G4" s="1">
        <v>7</v>
      </c>
      <c r="H4" s="9">
        <f>C4-B4</f>
        <v>3.125E-2</v>
      </c>
      <c r="I4" t="b">
        <f>C4=B5</f>
        <v>1</v>
      </c>
    </row>
    <row r="5" spans="2:9" ht="20.100000000000001" customHeight="1">
      <c r="B5" s="10">
        <v>0.36458333333333331</v>
      </c>
      <c r="C5" s="5">
        <v>0.39583333333333331</v>
      </c>
      <c r="D5" s="6" t="s">
        <v>5</v>
      </c>
      <c r="E5" s="7" t="s">
        <v>116</v>
      </c>
      <c r="F5" s="8" t="s">
        <v>7</v>
      </c>
      <c r="G5" s="1">
        <v>7</v>
      </c>
      <c r="H5" s="9">
        <f t="shared" ref="H5:H8" si="0">C5-B5</f>
        <v>3.125E-2</v>
      </c>
      <c r="I5" t="b">
        <f t="shared" ref="I5:I7" si="1">C5=B6</f>
        <v>1</v>
      </c>
    </row>
    <row r="6" spans="2:9" ht="20.100000000000001" customHeight="1">
      <c r="B6" s="10">
        <v>0.39583333333333331</v>
      </c>
      <c r="C6" s="11">
        <v>0.40625</v>
      </c>
      <c r="D6" s="12" t="s">
        <v>9</v>
      </c>
      <c r="E6" s="13"/>
      <c r="F6" s="8"/>
      <c r="H6" s="9">
        <f t="shared" si="0"/>
        <v>1.0416666666666685E-2</v>
      </c>
      <c r="I6" t="b">
        <f t="shared" si="1"/>
        <v>1</v>
      </c>
    </row>
    <row r="7" spans="2:9" ht="20.100000000000001" customHeight="1">
      <c r="B7" s="10">
        <v>0.40625</v>
      </c>
      <c r="C7" s="11">
        <v>0.4375</v>
      </c>
      <c r="D7" s="6" t="s">
        <v>5</v>
      </c>
      <c r="E7" s="13" t="s">
        <v>117</v>
      </c>
      <c r="F7" s="8" t="s">
        <v>7</v>
      </c>
      <c r="G7" s="1">
        <v>7</v>
      </c>
      <c r="H7" s="9">
        <f t="shared" si="0"/>
        <v>3.125E-2</v>
      </c>
      <c r="I7" t="b">
        <f t="shared" si="1"/>
        <v>1</v>
      </c>
    </row>
    <row r="8" spans="2:9" ht="20.100000000000001" customHeight="1">
      <c r="B8" s="10">
        <v>0.4375</v>
      </c>
      <c r="C8" s="11">
        <v>0.46875</v>
      </c>
      <c r="D8" s="6" t="s">
        <v>5</v>
      </c>
      <c r="E8" s="7" t="s">
        <v>118</v>
      </c>
      <c r="F8" s="8" t="s">
        <v>7</v>
      </c>
      <c r="G8" s="1">
        <v>7</v>
      </c>
      <c r="H8" s="9">
        <f t="shared" si="0"/>
        <v>3.125E-2</v>
      </c>
    </row>
    <row r="9" spans="2:9" ht="20.100000000000001" customHeight="1">
      <c r="B9" s="10">
        <v>0.46875</v>
      </c>
      <c r="C9" s="11">
        <v>0.47916666666666669</v>
      </c>
      <c r="D9" s="12" t="s">
        <v>9</v>
      </c>
      <c r="E9" s="7"/>
      <c r="F9" s="8"/>
      <c r="H9" s="9">
        <f>C9-B9</f>
        <v>1.0416666666666685E-2</v>
      </c>
      <c r="I9" t="b">
        <f>C9=B10</f>
        <v>1</v>
      </c>
    </row>
    <row r="10" spans="2:9" ht="20.100000000000001" customHeight="1">
      <c r="B10" s="10">
        <v>0.47916666666666669</v>
      </c>
      <c r="C10" s="11">
        <v>0.51041666666666663</v>
      </c>
      <c r="D10" s="6" t="s">
        <v>5</v>
      </c>
      <c r="E10" s="7" t="s">
        <v>119</v>
      </c>
      <c r="F10" s="8" t="s">
        <v>7</v>
      </c>
      <c r="G10" s="1">
        <v>7</v>
      </c>
      <c r="H10" s="9">
        <f t="shared" ref="H10:H31" si="2">C10-B10</f>
        <v>3.1249999999999944E-2</v>
      </c>
      <c r="I10" t="b">
        <f>C10=B12</f>
        <v>0</v>
      </c>
    </row>
    <row r="11" spans="2:9" ht="20.100000000000001" customHeight="1">
      <c r="B11" s="10">
        <v>0.51041666666666663</v>
      </c>
      <c r="C11" s="11">
        <v>0.54166666666666663</v>
      </c>
      <c r="D11" s="6" t="s">
        <v>5</v>
      </c>
      <c r="E11" s="7" t="s">
        <v>120</v>
      </c>
      <c r="F11" s="8"/>
      <c r="H11" s="9">
        <f t="shared" si="2"/>
        <v>3.125E-2</v>
      </c>
    </row>
    <row r="12" spans="2:9" ht="20.100000000000001" customHeight="1">
      <c r="B12" s="10">
        <v>0.54166666666666663</v>
      </c>
      <c r="C12" s="11">
        <v>0.55208333333333337</v>
      </c>
      <c r="D12" s="12" t="s">
        <v>9</v>
      </c>
      <c r="E12" s="7"/>
      <c r="F12" s="8"/>
      <c r="H12" s="9">
        <f t="shared" si="2"/>
        <v>1.0416666666666741E-2</v>
      </c>
      <c r="I12" t="b">
        <f t="shared" ref="I12:I26" si="3">C12=B13</f>
        <v>1</v>
      </c>
    </row>
    <row r="13" spans="2:9" ht="20.100000000000001" customHeight="1">
      <c r="B13" s="10">
        <v>0.55208333333333337</v>
      </c>
      <c r="C13" s="11">
        <v>0.58333333333333337</v>
      </c>
      <c r="D13" s="6" t="s">
        <v>11</v>
      </c>
      <c r="E13" s="7" t="s">
        <v>121</v>
      </c>
      <c r="F13" s="8" t="s">
        <v>7</v>
      </c>
      <c r="G13" s="1">
        <v>7</v>
      </c>
      <c r="H13" s="9">
        <f t="shared" si="2"/>
        <v>3.125E-2</v>
      </c>
      <c r="I13" t="b">
        <f t="shared" si="3"/>
        <v>1</v>
      </c>
    </row>
    <row r="14" spans="2:9" ht="20.100000000000001" customHeight="1">
      <c r="B14" s="14">
        <v>0.58333333333333337</v>
      </c>
      <c r="C14" s="15">
        <v>0.61458333333333337</v>
      </c>
      <c r="D14" s="16" t="s">
        <v>11</v>
      </c>
      <c r="E14" s="16" t="s">
        <v>122</v>
      </c>
      <c r="F14" s="8" t="s">
        <v>7</v>
      </c>
      <c r="G14" s="17">
        <v>6</v>
      </c>
      <c r="H14" s="9">
        <f t="shared" si="2"/>
        <v>3.125E-2</v>
      </c>
      <c r="I14" t="b">
        <f t="shared" si="3"/>
        <v>1</v>
      </c>
    </row>
    <row r="15" spans="2:9" ht="20.100000000000001" customHeight="1">
      <c r="B15" s="14">
        <v>0.61458333333333337</v>
      </c>
      <c r="C15" s="15">
        <v>0.625</v>
      </c>
      <c r="D15" s="12" t="s">
        <v>9</v>
      </c>
      <c r="E15" s="13"/>
      <c r="F15" s="18"/>
      <c r="H15" s="9">
        <f t="shared" si="2"/>
        <v>1.041666666666663E-2</v>
      </c>
      <c r="I15" t="b">
        <f t="shared" si="3"/>
        <v>1</v>
      </c>
    </row>
    <row r="16" spans="2:9" ht="20.100000000000001" customHeight="1">
      <c r="B16" s="14">
        <v>0.625</v>
      </c>
      <c r="C16" s="15">
        <v>0.64583333333333337</v>
      </c>
      <c r="D16" s="13" t="s">
        <v>12</v>
      </c>
      <c r="E16" s="13">
        <v>1</v>
      </c>
      <c r="F16" s="8" t="s">
        <v>7</v>
      </c>
      <c r="G16" s="1">
        <v>1</v>
      </c>
      <c r="H16" s="9">
        <f t="shared" si="2"/>
        <v>2.083333333333337E-2</v>
      </c>
      <c r="I16" t="e">
        <f>C16=#REF!</f>
        <v>#REF!</v>
      </c>
    </row>
    <row r="17" spans="2:9" ht="20.100000000000001" customHeight="1">
      <c r="B17" s="14">
        <v>0.64583333333333337</v>
      </c>
      <c r="C17" s="15">
        <v>0.67361111111111116</v>
      </c>
      <c r="D17" s="13" t="s">
        <v>13</v>
      </c>
      <c r="E17" s="13" t="s">
        <v>123</v>
      </c>
      <c r="F17" s="8"/>
      <c r="H17" s="9">
        <f t="shared" si="2"/>
        <v>2.777777777777779E-2</v>
      </c>
      <c r="I17" t="e">
        <f>C17=#REF!</f>
        <v>#REF!</v>
      </c>
    </row>
    <row r="18" spans="2:9" ht="20.100000000000001" customHeight="1">
      <c r="B18" s="14">
        <v>0.67361111111111116</v>
      </c>
      <c r="C18" s="15">
        <v>0.68402777777777779</v>
      </c>
      <c r="D18" s="12" t="s">
        <v>9</v>
      </c>
      <c r="E18" s="13"/>
      <c r="F18" s="18"/>
      <c r="H18" s="9">
        <f t="shared" si="2"/>
        <v>1.041666666666663E-2</v>
      </c>
      <c r="I18" t="b">
        <f t="shared" si="3"/>
        <v>1</v>
      </c>
    </row>
    <row r="19" spans="2:9" ht="20.100000000000001" customHeight="1">
      <c r="B19" s="4">
        <v>0.68402777777777779</v>
      </c>
      <c r="C19" s="5">
        <v>0.71180555555555547</v>
      </c>
      <c r="D19" s="19" t="s">
        <v>15</v>
      </c>
      <c r="E19" s="19" t="s">
        <v>115</v>
      </c>
      <c r="F19" s="8" t="s">
        <v>7</v>
      </c>
      <c r="G19" s="1">
        <v>7</v>
      </c>
      <c r="H19" s="9">
        <f t="shared" si="2"/>
        <v>2.7777777777777679E-2</v>
      </c>
      <c r="I19" t="b">
        <f t="shared" si="3"/>
        <v>1</v>
      </c>
    </row>
    <row r="20" spans="2:9" ht="20.100000000000001" customHeight="1">
      <c r="B20" s="4">
        <v>0.71180555555555547</v>
      </c>
      <c r="C20" s="5">
        <v>0.73958333333333337</v>
      </c>
      <c r="D20" s="19" t="s">
        <v>15</v>
      </c>
      <c r="E20" s="7" t="s">
        <v>116</v>
      </c>
      <c r="F20" s="8" t="s">
        <v>7</v>
      </c>
      <c r="G20" s="1">
        <v>8</v>
      </c>
      <c r="H20" s="9">
        <f t="shared" si="2"/>
        <v>2.7777777777777901E-2</v>
      </c>
      <c r="I20" t="b">
        <f t="shared" si="3"/>
        <v>1</v>
      </c>
    </row>
    <row r="21" spans="2:9" ht="20.100000000000001" customHeight="1">
      <c r="B21" s="10">
        <v>0.73958333333333337</v>
      </c>
      <c r="C21" s="11">
        <v>0.75</v>
      </c>
      <c r="D21" s="12" t="s">
        <v>9</v>
      </c>
      <c r="E21" s="20"/>
      <c r="F21" s="8"/>
      <c r="H21" s="9">
        <f t="shared" si="2"/>
        <v>1.041666666666663E-2</v>
      </c>
      <c r="I21" t="b">
        <f t="shared" si="3"/>
        <v>1</v>
      </c>
    </row>
    <row r="22" spans="2:9" ht="20.100000000000001" customHeight="1">
      <c r="B22" s="14">
        <v>0.75</v>
      </c>
      <c r="C22" s="15">
        <v>0.77777777777777779</v>
      </c>
      <c r="D22" s="21" t="s">
        <v>15</v>
      </c>
      <c r="E22" s="22" t="s">
        <v>124</v>
      </c>
      <c r="F22" s="8" t="s">
        <v>7</v>
      </c>
      <c r="G22" s="1">
        <v>8</v>
      </c>
      <c r="H22" s="9">
        <f t="shared" si="2"/>
        <v>2.777777777777779E-2</v>
      </c>
      <c r="I22" t="b">
        <f t="shared" si="3"/>
        <v>1</v>
      </c>
    </row>
    <row r="23" spans="2:9" ht="20.100000000000001" customHeight="1">
      <c r="B23" s="23">
        <v>0.77777777777777779</v>
      </c>
      <c r="C23" s="15">
        <v>0.80555555555555547</v>
      </c>
      <c r="D23" s="21" t="s">
        <v>15</v>
      </c>
      <c r="E23" s="22" t="s">
        <v>118</v>
      </c>
      <c r="F23" s="8" t="s">
        <v>7</v>
      </c>
      <c r="G23" s="1">
        <v>8</v>
      </c>
      <c r="H23" s="9">
        <f t="shared" si="2"/>
        <v>2.7777777777777679E-2</v>
      </c>
      <c r="I23" t="b">
        <f t="shared" si="3"/>
        <v>1</v>
      </c>
    </row>
    <row r="24" spans="2:9" ht="20.100000000000001" customHeight="1">
      <c r="B24" s="14">
        <v>0.80555555555555547</v>
      </c>
      <c r="C24" s="15">
        <v>0.81597222222222221</v>
      </c>
      <c r="D24" s="12" t="s">
        <v>9</v>
      </c>
      <c r="E24" s="13"/>
      <c r="F24" s="18"/>
      <c r="H24" s="9">
        <f t="shared" si="2"/>
        <v>1.0416666666666741E-2</v>
      </c>
      <c r="I24" t="b">
        <f t="shared" si="3"/>
        <v>1</v>
      </c>
    </row>
    <row r="25" spans="2:9" ht="20.100000000000001" customHeight="1">
      <c r="B25" s="23">
        <v>0.81597222222222221</v>
      </c>
      <c r="C25" s="15">
        <v>0.84375</v>
      </c>
      <c r="D25" s="21" t="s">
        <v>15</v>
      </c>
      <c r="E25" s="22" t="s">
        <v>119</v>
      </c>
      <c r="F25" s="8" t="s">
        <v>7</v>
      </c>
      <c r="G25" s="1">
        <v>8</v>
      </c>
      <c r="H25" s="9">
        <f t="shared" si="2"/>
        <v>2.777777777777779E-2</v>
      </c>
      <c r="I25" t="b">
        <f t="shared" si="3"/>
        <v>1</v>
      </c>
    </row>
    <row r="26" spans="2:9" ht="20.100000000000001" customHeight="1">
      <c r="B26" s="14">
        <v>0.84375</v>
      </c>
      <c r="C26" s="15">
        <v>0.87152777777777779</v>
      </c>
      <c r="D26" s="21" t="s">
        <v>15</v>
      </c>
      <c r="E26" s="13" t="s">
        <v>120</v>
      </c>
      <c r="F26" s="8" t="s">
        <v>7</v>
      </c>
      <c r="G26" s="17">
        <v>8</v>
      </c>
      <c r="H26" s="9">
        <f t="shared" si="2"/>
        <v>2.777777777777779E-2</v>
      </c>
      <c r="I26" t="b">
        <f t="shared" si="3"/>
        <v>1</v>
      </c>
    </row>
    <row r="27" spans="2:9" ht="20.100000000000001" customHeight="1">
      <c r="B27" s="14">
        <v>0.87152777777777779</v>
      </c>
      <c r="C27" s="15">
        <v>0.88194444444444453</v>
      </c>
      <c r="D27" s="12" t="s">
        <v>9</v>
      </c>
      <c r="E27" s="20"/>
      <c r="F27" s="8"/>
      <c r="H27" s="9">
        <f t="shared" si="2"/>
        <v>1.0416666666666741E-2</v>
      </c>
      <c r="I27" t="b">
        <f>C27=B31</f>
        <v>0</v>
      </c>
    </row>
    <row r="28" spans="2:9" ht="20.100000000000001" customHeight="1">
      <c r="B28" s="24">
        <v>0.88194444444444453</v>
      </c>
      <c r="C28" s="25">
        <v>0.90972222222222221</v>
      </c>
      <c r="D28" s="21" t="s">
        <v>15</v>
      </c>
      <c r="E28" s="22" t="s">
        <v>125</v>
      </c>
      <c r="F28" s="8" t="s">
        <v>7</v>
      </c>
      <c r="H28" s="9">
        <f t="shared" si="2"/>
        <v>2.7777777777777679E-2</v>
      </c>
    </row>
    <row r="29" spans="2:9" ht="20.100000000000001" customHeight="1">
      <c r="B29" s="24">
        <v>0.90972222222222221</v>
      </c>
      <c r="C29" s="25">
        <v>0.9375</v>
      </c>
      <c r="D29" s="21" t="s">
        <v>15</v>
      </c>
      <c r="E29" s="13" t="s">
        <v>126</v>
      </c>
      <c r="F29" s="8" t="s">
        <v>7</v>
      </c>
      <c r="H29" s="9">
        <f t="shared" si="2"/>
        <v>2.777777777777779E-2</v>
      </c>
    </row>
    <row r="30" spans="2:9" ht="20.100000000000001" customHeight="1">
      <c r="B30" s="14">
        <v>0.9375</v>
      </c>
      <c r="C30" s="15">
        <v>0.94791666666666663</v>
      </c>
      <c r="D30" s="12" t="s">
        <v>9</v>
      </c>
      <c r="E30" s="20"/>
      <c r="F30" s="8"/>
      <c r="H30" s="9">
        <f t="shared" si="2"/>
        <v>1.041666666666663E-2</v>
      </c>
    </row>
    <row r="31" spans="2:9" ht="20.100000000000001" customHeight="1" thickBot="1">
      <c r="B31" s="26">
        <v>0.94791666666666663</v>
      </c>
      <c r="C31" s="27">
        <v>0.97569444444444453</v>
      </c>
      <c r="D31" s="28" t="s">
        <v>15</v>
      </c>
      <c r="E31" s="29" t="s">
        <v>127</v>
      </c>
      <c r="F31" s="30" t="s">
        <v>7</v>
      </c>
      <c r="G31" s="17">
        <v>8</v>
      </c>
      <c r="H31" s="9">
        <f t="shared" si="2"/>
        <v>2.7777777777777901E-2</v>
      </c>
    </row>
    <row r="33" spans="5:5" ht="16.5">
      <c r="E33"/>
    </row>
    <row r="34" spans="5:5" ht="16.5">
      <c r="E34"/>
    </row>
    <row r="35" spans="5:5" ht="16.5">
      <c r="E35"/>
    </row>
    <row r="36" spans="5:5" ht="16.5">
      <c r="E36"/>
    </row>
    <row r="37" spans="5:5" ht="16.5">
      <c r="E37"/>
    </row>
    <row r="38" spans="5:5" ht="16.5">
      <c r="E38"/>
    </row>
    <row r="39" spans="5:5" ht="16.5">
      <c r="E39"/>
    </row>
    <row r="40" spans="5:5" ht="16.5">
      <c r="E40"/>
    </row>
    <row r="41" spans="5:5" ht="16.5">
      <c r="E41"/>
    </row>
    <row r="42" spans="5:5" ht="16.5">
      <c r="E42"/>
    </row>
    <row r="43" spans="5:5" ht="16.5">
      <c r="E43"/>
    </row>
    <row r="44" spans="5:5" ht="16.5">
      <c r="E44"/>
    </row>
    <row r="45" spans="5:5" ht="16.5">
      <c r="E45"/>
    </row>
    <row r="46" spans="5:5" ht="16.5">
      <c r="E46"/>
    </row>
    <row r="47" spans="5:5" ht="16.5">
      <c r="E47"/>
    </row>
    <row r="48" spans="5:5" ht="16.5">
      <c r="E48"/>
    </row>
    <row r="49" spans="5:5" ht="16.5">
      <c r="E49"/>
    </row>
    <row r="50" spans="5:5" ht="16.5">
      <c r="E50"/>
    </row>
    <row r="51" spans="5:5" ht="16.5">
      <c r="E51"/>
    </row>
    <row r="52" spans="5:5" ht="16.5">
      <c r="E52"/>
    </row>
  </sheetData>
  <mergeCells count="2">
    <mergeCell ref="B2:F2"/>
    <mergeCell ref="B3:C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2"/>
  <sheetViews>
    <sheetView topLeftCell="B13" workbookViewId="0">
      <selection activeCell="M3" sqref="M3"/>
    </sheetView>
  </sheetViews>
  <sheetFormatPr defaultRowHeight="17.25"/>
  <cols>
    <col min="1" max="1" width="4" hidden="1" customWidth="1"/>
    <col min="2" max="3" width="10.625" customWidth="1"/>
    <col min="4" max="4" width="36.625" customWidth="1"/>
    <col min="5" max="5" width="24.625" style="31" customWidth="1"/>
    <col min="6" max="6" width="20.625" customWidth="1"/>
    <col min="7" max="7" width="9" style="1" hidden="1" customWidth="1"/>
    <col min="8" max="8" width="4.75" hidden="1" customWidth="1"/>
    <col min="9" max="9" width="6" hidden="1" customWidth="1"/>
  </cols>
  <sheetData>
    <row r="1" spans="2:9" ht="18" thickBot="1"/>
    <row r="2" spans="2:9" ht="32.25" customHeight="1" thickBot="1">
      <c r="B2" s="181" t="s">
        <v>21</v>
      </c>
      <c r="C2" s="182"/>
      <c r="D2" s="182"/>
      <c r="E2" s="182"/>
      <c r="F2" s="183"/>
    </row>
    <row r="3" spans="2:9" ht="42.75" customHeight="1">
      <c r="B3" s="184" t="s">
        <v>22</v>
      </c>
      <c r="C3" s="185"/>
      <c r="D3" s="2" t="s">
        <v>23</v>
      </c>
      <c r="E3" s="179" t="s">
        <v>108</v>
      </c>
      <c r="F3" s="3" t="s">
        <v>24</v>
      </c>
    </row>
    <row r="4" spans="2:9" ht="20.100000000000001" customHeight="1">
      <c r="B4" s="4">
        <v>0.33333333333333331</v>
      </c>
      <c r="C4" s="5">
        <v>0.36458333333333331</v>
      </c>
      <c r="D4" s="6" t="s">
        <v>25</v>
      </c>
      <c r="E4" s="7" t="s">
        <v>98</v>
      </c>
      <c r="F4" s="8" t="s">
        <v>26</v>
      </c>
      <c r="G4" s="1">
        <v>7</v>
      </c>
      <c r="H4" s="9">
        <f>C4-B4</f>
        <v>3.125E-2</v>
      </c>
      <c r="I4" t="b">
        <f>C4=B5</f>
        <v>1</v>
      </c>
    </row>
    <row r="5" spans="2:9" ht="20.100000000000001" customHeight="1">
      <c r="B5" s="10">
        <v>0.36458333333333331</v>
      </c>
      <c r="C5" s="5">
        <v>0.39583333333333331</v>
      </c>
      <c r="D5" s="6" t="s">
        <v>25</v>
      </c>
      <c r="E5" s="7" t="s">
        <v>99</v>
      </c>
      <c r="F5" s="8" t="s">
        <v>26</v>
      </c>
      <c r="G5" s="1">
        <v>7</v>
      </c>
      <c r="H5" s="9">
        <f t="shared" ref="H5:H8" si="0">C5-B5</f>
        <v>3.125E-2</v>
      </c>
      <c r="I5" t="b">
        <f t="shared" ref="I5:I7" si="1">C5=B6</f>
        <v>1</v>
      </c>
    </row>
    <row r="6" spans="2:9" ht="20.100000000000001" customHeight="1">
      <c r="B6" s="10">
        <v>0.39583333333333331</v>
      </c>
      <c r="C6" s="11">
        <v>0.40625</v>
      </c>
      <c r="D6" s="12" t="s">
        <v>9</v>
      </c>
      <c r="E6" s="13"/>
      <c r="F6" s="8"/>
      <c r="H6" s="9">
        <f t="shared" si="0"/>
        <v>1.0416666666666685E-2</v>
      </c>
      <c r="I6" t="b">
        <f t="shared" si="1"/>
        <v>1</v>
      </c>
    </row>
    <row r="7" spans="2:9" ht="20.100000000000001" customHeight="1">
      <c r="B7" s="10">
        <v>0.40625</v>
      </c>
      <c r="C7" s="11">
        <v>0.4375</v>
      </c>
      <c r="D7" s="6" t="s">
        <v>5</v>
      </c>
      <c r="E7" s="13" t="s">
        <v>109</v>
      </c>
      <c r="F7" s="8" t="s">
        <v>27</v>
      </c>
      <c r="G7" s="1">
        <v>7</v>
      </c>
      <c r="H7" s="9">
        <f t="shared" si="0"/>
        <v>3.125E-2</v>
      </c>
      <c r="I7" t="b">
        <f t="shared" si="1"/>
        <v>1</v>
      </c>
    </row>
    <row r="8" spans="2:9" ht="20.100000000000001" customHeight="1">
      <c r="B8" s="10">
        <v>0.4375</v>
      </c>
      <c r="C8" s="11">
        <v>0.46875</v>
      </c>
      <c r="D8" s="6" t="s">
        <v>25</v>
      </c>
      <c r="E8" s="7" t="s">
        <v>100</v>
      </c>
      <c r="F8" s="8" t="s">
        <v>7</v>
      </c>
      <c r="G8" s="1">
        <v>7</v>
      </c>
      <c r="H8" s="9">
        <f t="shared" si="0"/>
        <v>3.125E-2</v>
      </c>
    </row>
    <row r="9" spans="2:9" ht="20.100000000000001" customHeight="1">
      <c r="B9" s="10">
        <v>0.46875</v>
      </c>
      <c r="C9" s="11">
        <v>0.47916666666666669</v>
      </c>
      <c r="D9" s="12" t="s">
        <v>9</v>
      </c>
      <c r="E9" s="7"/>
      <c r="F9" s="8"/>
      <c r="H9" s="9">
        <f>C9-B9</f>
        <v>1.0416666666666685E-2</v>
      </c>
      <c r="I9" t="b">
        <f>C9=B10</f>
        <v>1</v>
      </c>
    </row>
    <row r="10" spans="2:9" ht="20.100000000000001" customHeight="1">
      <c r="B10" s="10">
        <v>0.47916666666666669</v>
      </c>
      <c r="C10" s="11">
        <v>0.51041666666666663</v>
      </c>
      <c r="D10" s="6" t="s">
        <v>5</v>
      </c>
      <c r="E10" s="7" t="s">
        <v>101</v>
      </c>
      <c r="F10" s="8" t="s">
        <v>26</v>
      </c>
      <c r="G10" s="1">
        <v>7</v>
      </c>
      <c r="H10" s="9">
        <f t="shared" ref="H10:H31" si="2">C10-B10</f>
        <v>3.1249999999999944E-2</v>
      </c>
      <c r="I10" t="b">
        <f>C10=B12</f>
        <v>0</v>
      </c>
    </row>
    <row r="11" spans="2:9" ht="20.100000000000001" customHeight="1">
      <c r="B11" s="10">
        <v>0.51041666666666663</v>
      </c>
      <c r="C11" s="11">
        <v>0.54166666666666663</v>
      </c>
      <c r="D11" s="6" t="s">
        <v>5</v>
      </c>
      <c r="E11" s="7" t="s">
        <v>102</v>
      </c>
      <c r="F11" s="8"/>
      <c r="H11" s="9">
        <f t="shared" si="2"/>
        <v>3.125E-2</v>
      </c>
    </row>
    <row r="12" spans="2:9" ht="20.100000000000001" customHeight="1">
      <c r="B12" s="10">
        <v>0.54166666666666663</v>
      </c>
      <c r="C12" s="11">
        <v>0.55208333333333337</v>
      </c>
      <c r="D12" s="12" t="s">
        <v>9</v>
      </c>
      <c r="E12" s="7"/>
      <c r="F12" s="8"/>
      <c r="H12" s="9">
        <f t="shared" si="2"/>
        <v>1.0416666666666741E-2</v>
      </c>
      <c r="I12" t="b">
        <f t="shared" ref="I12:I26" si="3">C12=B13</f>
        <v>1</v>
      </c>
    </row>
    <row r="13" spans="2:9" ht="20.100000000000001" customHeight="1">
      <c r="B13" s="10">
        <v>0.55208333333333337</v>
      </c>
      <c r="C13" s="11">
        <v>0.58333333333333337</v>
      </c>
      <c r="D13" s="6" t="s">
        <v>11</v>
      </c>
      <c r="E13" s="7" t="s">
        <v>103</v>
      </c>
      <c r="F13" s="8" t="s">
        <v>7</v>
      </c>
      <c r="G13" s="1">
        <v>7</v>
      </c>
      <c r="H13" s="9">
        <f t="shared" si="2"/>
        <v>3.125E-2</v>
      </c>
      <c r="I13" t="b">
        <f t="shared" si="3"/>
        <v>1</v>
      </c>
    </row>
    <row r="14" spans="2:9" ht="20.100000000000001" customHeight="1">
      <c r="B14" s="14">
        <v>0.58333333333333337</v>
      </c>
      <c r="C14" s="15">
        <v>0.61458333333333337</v>
      </c>
      <c r="D14" s="16" t="s">
        <v>11</v>
      </c>
      <c r="E14" s="16" t="s">
        <v>104</v>
      </c>
      <c r="F14" s="8" t="s">
        <v>7</v>
      </c>
      <c r="G14" s="17">
        <v>6</v>
      </c>
      <c r="H14" s="9">
        <f t="shared" si="2"/>
        <v>3.125E-2</v>
      </c>
      <c r="I14" t="b">
        <f t="shared" si="3"/>
        <v>1</v>
      </c>
    </row>
    <row r="15" spans="2:9" ht="20.100000000000001" customHeight="1">
      <c r="B15" s="14">
        <v>0.61458333333333337</v>
      </c>
      <c r="C15" s="15">
        <v>0.625</v>
      </c>
      <c r="D15" s="12" t="s">
        <v>9</v>
      </c>
      <c r="E15" s="13"/>
      <c r="F15" s="18"/>
      <c r="H15" s="9">
        <f t="shared" si="2"/>
        <v>1.041666666666663E-2</v>
      </c>
      <c r="I15" t="b">
        <f t="shared" si="3"/>
        <v>1</v>
      </c>
    </row>
    <row r="16" spans="2:9" ht="20.100000000000001" customHeight="1">
      <c r="B16" s="14">
        <v>0.625</v>
      </c>
      <c r="C16" s="15">
        <v>0.64583333333333337</v>
      </c>
      <c r="D16" s="13" t="s">
        <v>12</v>
      </c>
      <c r="E16" s="13">
        <v>1</v>
      </c>
      <c r="F16" s="8" t="s">
        <v>7</v>
      </c>
      <c r="G16" s="1">
        <v>1</v>
      </c>
      <c r="H16" s="9">
        <f t="shared" si="2"/>
        <v>2.083333333333337E-2</v>
      </c>
      <c r="I16" t="e">
        <f>C16=#REF!</f>
        <v>#REF!</v>
      </c>
    </row>
    <row r="17" spans="2:9" ht="20.100000000000001" customHeight="1">
      <c r="B17" s="14">
        <v>0.64583333333333337</v>
      </c>
      <c r="C17" s="15">
        <v>0.67361111111111116</v>
      </c>
      <c r="D17" s="13" t="s">
        <v>13</v>
      </c>
      <c r="E17" s="13" t="s">
        <v>105</v>
      </c>
      <c r="F17" s="8"/>
      <c r="H17" s="9">
        <f t="shared" si="2"/>
        <v>2.777777777777779E-2</v>
      </c>
      <c r="I17" t="e">
        <f>C17=#REF!</f>
        <v>#REF!</v>
      </c>
    </row>
    <row r="18" spans="2:9" ht="20.100000000000001" customHeight="1">
      <c r="B18" s="14">
        <v>0.67361111111111116</v>
      </c>
      <c r="C18" s="15">
        <v>0.68402777777777779</v>
      </c>
      <c r="D18" s="12" t="s">
        <v>9</v>
      </c>
      <c r="E18" s="13"/>
      <c r="F18" s="18"/>
      <c r="H18" s="9">
        <f t="shared" si="2"/>
        <v>1.041666666666663E-2</v>
      </c>
      <c r="I18" t="b">
        <f t="shared" si="3"/>
        <v>1</v>
      </c>
    </row>
    <row r="19" spans="2:9" ht="20.100000000000001" customHeight="1">
      <c r="B19" s="4">
        <v>0.68402777777777779</v>
      </c>
      <c r="C19" s="5">
        <v>0.71180555555555547</v>
      </c>
      <c r="D19" s="19" t="s">
        <v>15</v>
      </c>
      <c r="E19" s="19" t="s">
        <v>106</v>
      </c>
      <c r="F19" s="8" t="s">
        <v>7</v>
      </c>
      <c r="G19" s="1">
        <v>7</v>
      </c>
      <c r="H19" s="9">
        <f t="shared" si="2"/>
        <v>2.7777777777777679E-2</v>
      </c>
      <c r="I19" t="b">
        <f t="shared" si="3"/>
        <v>1</v>
      </c>
    </row>
    <row r="20" spans="2:9" ht="20.100000000000001" customHeight="1">
      <c r="B20" s="4">
        <v>0.71180555555555547</v>
      </c>
      <c r="C20" s="5">
        <v>0.73958333333333337</v>
      </c>
      <c r="D20" s="19" t="s">
        <v>15</v>
      </c>
      <c r="E20" s="7" t="s">
        <v>107</v>
      </c>
      <c r="F20" s="8" t="s">
        <v>7</v>
      </c>
      <c r="G20" s="1">
        <v>8</v>
      </c>
      <c r="H20" s="9">
        <f t="shared" si="2"/>
        <v>2.7777777777777901E-2</v>
      </c>
      <c r="I20" t="b">
        <f t="shared" si="3"/>
        <v>1</v>
      </c>
    </row>
    <row r="21" spans="2:9" ht="20.100000000000001" customHeight="1">
      <c r="B21" s="10">
        <v>0.73958333333333337</v>
      </c>
      <c r="C21" s="11">
        <v>0.75</v>
      </c>
      <c r="D21" s="12" t="s">
        <v>9</v>
      </c>
      <c r="E21" s="20"/>
      <c r="F21" s="8"/>
      <c r="H21" s="9">
        <f t="shared" si="2"/>
        <v>1.041666666666663E-2</v>
      </c>
      <c r="I21" t="b">
        <f t="shared" si="3"/>
        <v>1</v>
      </c>
    </row>
    <row r="22" spans="2:9" ht="20.100000000000001" customHeight="1">
      <c r="B22" s="14">
        <v>0.75</v>
      </c>
      <c r="C22" s="15">
        <v>0.77777777777777779</v>
      </c>
      <c r="D22" s="21" t="s">
        <v>15</v>
      </c>
      <c r="E22" s="22" t="s">
        <v>109</v>
      </c>
      <c r="F22" s="8" t="s">
        <v>7</v>
      </c>
      <c r="G22" s="1">
        <v>8</v>
      </c>
      <c r="H22" s="9">
        <f t="shared" si="2"/>
        <v>2.777777777777779E-2</v>
      </c>
      <c r="I22" t="b">
        <f t="shared" si="3"/>
        <v>1</v>
      </c>
    </row>
    <row r="23" spans="2:9" ht="20.100000000000001" customHeight="1">
      <c r="B23" s="23">
        <v>0.77777777777777779</v>
      </c>
      <c r="C23" s="15">
        <v>0.80555555555555547</v>
      </c>
      <c r="D23" s="21" t="s">
        <v>15</v>
      </c>
      <c r="E23" s="22" t="s">
        <v>110</v>
      </c>
      <c r="F23" s="8" t="s">
        <v>7</v>
      </c>
      <c r="G23" s="1">
        <v>8</v>
      </c>
      <c r="H23" s="9">
        <f t="shared" si="2"/>
        <v>2.7777777777777679E-2</v>
      </c>
      <c r="I23" t="b">
        <f t="shared" si="3"/>
        <v>1</v>
      </c>
    </row>
    <row r="24" spans="2:9" ht="20.100000000000001" customHeight="1">
      <c r="B24" s="14">
        <v>0.80555555555555547</v>
      </c>
      <c r="C24" s="15">
        <v>0.81597222222222221</v>
      </c>
      <c r="D24" s="12" t="s">
        <v>9</v>
      </c>
      <c r="E24" s="13"/>
      <c r="F24" s="18"/>
      <c r="H24" s="9">
        <f t="shared" si="2"/>
        <v>1.0416666666666741E-2</v>
      </c>
      <c r="I24" t="b">
        <f t="shared" si="3"/>
        <v>1</v>
      </c>
    </row>
    <row r="25" spans="2:9" ht="20.100000000000001" customHeight="1">
      <c r="B25" s="23">
        <v>0.81597222222222221</v>
      </c>
      <c r="C25" s="15">
        <v>0.84375</v>
      </c>
      <c r="D25" s="21" t="s">
        <v>15</v>
      </c>
      <c r="E25" s="22" t="s">
        <v>111</v>
      </c>
      <c r="F25" s="8" t="s">
        <v>7</v>
      </c>
      <c r="G25" s="1">
        <v>8</v>
      </c>
      <c r="H25" s="9">
        <f t="shared" si="2"/>
        <v>2.777777777777779E-2</v>
      </c>
      <c r="I25" t="b">
        <f t="shared" si="3"/>
        <v>1</v>
      </c>
    </row>
    <row r="26" spans="2:9" ht="20.100000000000001" customHeight="1">
      <c r="B26" s="14">
        <v>0.84375</v>
      </c>
      <c r="C26" s="15">
        <v>0.87152777777777779</v>
      </c>
      <c r="D26" s="21" t="s">
        <v>15</v>
      </c>
      <c r="E26" s="13" t="s">
        <v>102</v>
      </c>
      <c r="F26" s="8" t="s">
        <v>7</v>
      </c>
      <c r="G26" s="17">
        <v>8</v>
      </c>
      <c r="H26" s="9">
        <f t="shared" si="2"/>
        <v>2.777777777777779E-2</v>
      </c>
      <c r="I26" t="b">
        <f t="shared" si="3"/>
        <v>1</v>
      </c>
    </row>
    <row r="27" spans="2:9" ht="20.100000000000001" customHeight="1">
      <c r="B27" s="14">
        <v>0.87152777777777779</v>
      </c>
      <c r="C27" s="15">
        <v>0.88194444444444453</v>
      </c>
      <c r="D27" s="12" t="s">
        <v>9</v>
      </c>
      <c r="E27" s="20"/>
      <c r="F27" s="8"/>
      <c r="H27" s="9">
        <f t="shared" si="2"/>
        <v>1.0416666666666741E-2</v>
      </c>
      <c r="I27" t="b">
        <f>C27=B31</f>
        <v>0</v>
      </c>
    </row>
    <row r="28" spans="2:9" ht="20.100000000000001" customHeight="1">
      <c r="B28" s="24">
        <v>0.88194444444444453</v>
      </c>
      <c r="C28" s="25">
        <v>0.90972222222222221</v>
      </c>
      <c r="D28" s="21" t="s">
        <v>15</v>
      </c>
      <c r="E28" s="22" t="s">
        <v>112</v>
      </c>
      <c r="F28" s="8" t="s">
        <v>7</v>
      </c>
      <c r="H28" s="9">
        <f t="shared" si="2"/>
        <v>2.7777777777777679E-2</v>
      </c>
    </row>
    <row r="29" spans="2:9" ht="20.100000000000001" customHeight="1">
      <c r="B29" s="24">
        <v>0.90972222222222221</v>
      </c>
      <c r="C29" s="25">
        <v>0.9375</v>
      </c>
      <c r="D29" s="21" t="s">
        <v>15</v>
      </c>
      <c r="E29" s="13" t="s">
        <v>113</v>
      </c>
      <c r="F29" s="8" t="s">
        <v>7</v>
      </c>
      <c r="H29" s="9">
        <f t="shared" si="2"/>
        <v>2.777777777777779E-2</v>
      </c>
    </row>
    <row r="30" spans="2:9" ht="20.100000000000001" customHeight="1">
      <c r="B30" s="14">
        <v>0.9375</v>
      </c>
      <c r="C30" s="15">
        <v>0.94791666666666663</v>
      </c>
      <c r="D30" s="12" t="s">
        <v>9</v>
      </c>
      <c r="E30" s="20"/>
      <c r="F30" s="8"/>
      <c r="H30" s="9">
        <f t="shared" si="2"/>
        <v>1.041666666666663E-2</v>
      </c>
    </row>
    <row r="31" spans="2:9" ht="20.100000000000001" customHeight="1" thickBot="1">
      <c r="B31" s="26">
        <v>0.94791666666666663</v>
      </c>
      <c r="C31" s="27">
        <v>0.97569444444444453</v>
      </c>
      <c r="D31" s="28" t="s">
        <v>15</v>
      </c>
      <c r="E31" s="29" t="s">
        <v>114</v>
      </c>
      <c r="F31" s="30" t="s">
        <v>7</v>
      </c>
      <c r="G31" s="17">
        <v>8</v>
      </c>
      <c r="H31" s="9">
        <f t="shared" si="2"/>
        <v>2.7777777777777901E-2</v>
      </c>
    </row>
    <row r="33" spans="5:5" ht="16.5">
      <c r="E33"/>
    </row>
    <row r="34" spans="5:5" ht="16.5">
      <c r="E34"/>
    </row>
    <row r="35" spans="5:5" ht="16.5">
      <c r="E35"/>
    </row>
    <row r="36" spans="5:5" ht="16.5">
      <c r="E36"/>
    </row>
    <row r="37" spans="5:5" ht="16.5">
      <c r="E37"/>
    </row>
    <row r="38" spans="5:5" ht="16.5">
      <c r="E38"/>
    </row>
    <row r="39" spans="5:5" ht="16.5">
      <c r="E39"/>
    </row>
    <row r="40" spans="5:5" ht="16.5">
      <c r="E40"/>
    </row>
    <row r="41" spans="5:5" ht="16.5">
      <c r="E41"/>
    </row>
    <row r="42" spans="5:5" ht="16.5">
      <c r="E42"/>
    </row>
    <row r="43" spans="5:5" ht="16.5">
      <c r="E43"/>
    </row>
    <row r="44" spans="5:5" ht="16.5">
      <c r="E44"/>
    </row>
    <row r="45" spans="5:5" ht="16.5">
      <c r="E45"/>
    </row>
    <row r="46" spans="5:5" ht="16.5">
      <c r="E46"/>
    </row>
    <row r="47" spans="5:5" ht="16.5">
      <c r="E47"/>
    </row>
    <row r="48" spans="5:5" ht="16.5">
      <c r="E48"/>
    </row>
    <row r="49" spans="5:5" ht="16.5">
      <c r="E49"/>
    </row>
    <row r="50" spans="5:5" ht="16.5">
      <c r="E50"/>
    </row>
    <row r="51" spans="5:5" ht="16.5">
      <c r="E51"/>
    </row>
    <row r="52" spans="5:5" ht="16.5">
      <c r="E52"/>
    </row>
  </sheetData>
  <mergeCells count="2">
    <mergeCell ref="B2:F2"/>
    <mergeCell ref="B3:C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8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6"/>
  <sheetViews>
    <sheetView tabSelected="1" topLeftCell="A40" workbookViewId="0">
      <selection activeCell="T17" sqref="T17"/>
    </sheetView>
  </sheetViews>
  <sheetFormatPr defaultRowHeight="17.25"/>
  <cols>
    <col min="1" max="2" width="10.625" customWidth="1"/>
    <col min="3" max="3" width="36.625" style="1" customWidth="1"/>
    <col min="4" max="4" width="20.625" style="31" customWidth="1"/>
    <col min="5" max="5" width="20.625" customWidth="1"/>
    <col min="6" max="6" width="0" style="1" hidden="1" customWidth="1"/>
    <col min="7" max="13" width="0" hidden="1" customWidth="1"/>
  </cols>
  <sheetData>
    <row r="1" spans="1:8" ht="18" thickBot="1"/>
    <row r="2" spans="1:8" ht="16.5">
      <c r="A2" s="186" t="s">
        <v>133</v>
      </c>
      <c r="B2" s="187"/>
      <c r="C2" s="187"/>
      <c r="D2" s="187"/>
      <c r="E2" s="188"/>
    </row>
    <row r="3" spans="1:8" ht="16.5">
      <c r="A3" s="189"/>
      <c r="B3" s="190"/>
      <c r="C3" s="190"/>
      <c r="D3" s="190"/>
      <c r="E3" s="191"/>
    </row>
    <row r="4" spans="1:8" thickBot="1">
      <c r="A4" s="189"/>
      <c r="B4" s="190"/>
      <c r="C4" s="190"/>
      <c r="D4" s="190"/>
      <c r="E4" s="191"/>
    </row>
    <row r="5" spans="1:8">
      <c r="A5" s="184" t="s">
        <v>1</v>
      </c>
      <c r="B5" s="185"/>
      <c r="C5" s="180" t="s">
        <v>2</v>
      </c>
      <c r="D5" s="216" t="s">
        <v>3</v>
      </c>
      <c r="E5" s="3" t="s">
        <v>4</v>
      </c>
    </row>
    <row r="6" spans="1:8">
      <c r="A6" s="52">
        <v>0.25</v>
      </c>
      <c r="B6" s="35">
        <v>0.26041666666666669</v>
      </c>
      <c r="C6" s="12" t="s">
        <v>9</v>
      </c>
      <c r="D6" s="36"/>
      <c r="E6" s="70"/>
      <c r="G6" s="9">
        <f>B6-A6</f>
        <v>1.0416666666666685E-2</v>
      </c>
      <c r="H6" t="b">
        <f>B6=A7</f>
        <v>1</v>
      </c>
    </row>
    <row r="7" spans="1:8" ht="16.5">
      <c r="A7" s="52">
        <v>0.26041666666666669</v>
      </c>
      <c r="B7" s="35">
        <v>0.27430555555555552</v>
      </c>
      <c r="C7" s="21" t="s">
        <v>28</v>
      </c>
      <c r="D7" s="21"/>
      <c r="E7" s="71" t="s">
        <v>29</v>
      </c>
      <c r="F7" s="1">
        <v>9</v>
      </c>
      <c r="G7" s="9">
        <f t="shared" ref="G7:G44" si="0">B7-A7</f>
        <v>1.388888888888884E-2</v>
      </c>
      <c r="H7" t="b">
        <f t="shared" ref="H7:H43" si="1">B7=A8</f>
        <v>1</v>
      </c>
    </row>
    <row r="8" spans="1:8" ht="16.5">
      <c r="A8" s="52">
        <v>0.27430555555555552</v>
      </c>
      <c r="B8" s="35">
        <v>0.28819444444444448</v>
      </c>
      <c r="C8" s="6" t="s">
        <v>30</v>
      </c>
      <c r="D8" s="7"/>
      <c r="E8" s="71" t="s">
        <v>29</v>
      </c>
      <c r="F8" s="1">
        <v>9</v>
      </c>
      <c r="G8" s="9">
        <f t="shared" si="0"/>
        <v>1.3888888888888951E-2</v>
      </c>
      <c r="H8" t="b">
        <f t="shared" si="1"/>
        <v>1</v>
      </c>
    </row>
    <row r="9" spans="1:8" ht="16.5">
      <c r="A9" s="52">
        <v>0.28819444444444448</v>
      </c>
      <c r="B9" s="35">
        <v>0.30208333333333331</v>
      </c>
      <c r="C9" s="21" t="s">
        <v>31</v>
      </c>
      <c r="D9" s="21"/>
      <c r="E9" s="71" t="s">
        <v>29</v>
      </c>
      <c r="F9" s="1">
        <v>9</v>
      </c>
      <c r="G9" s="9">
        <f t="shared" si="0"/>
        <v>1.388888888888884E-2</v>
      </c>
      <c r="H9" t="b">
        <f t="shared" si="1"/>
        <v>1</v>
      </c>
    </row>
    <row r="10" spans="1:8" ht="16.5">
      <c r="A10" s="52">
        <v>0.30208333333333331</v>
      </c>
      <c r="B10" s="35">
        <v>0.3125</v>
      </c>
      <c r="C10" s="12" t="s">
        <v>9</v>
      </c>
      <c r="D10" s="21"/>
      <c r="E10" s="71"/>
      <c r="G10" s="9">
        <f t="shared" si="0"/>
        <v>1.0416666666666685E-2</v>
      </c>
      <c r="H10" t="b">
        <f t="shared" si="1"/>
        <v>1</v>
      </c>
    </row>
    <row r="11" spans="1:8" ht="16.5">
      <c r="A11" s="52">
        <v>0.3125</v>
      </c>
      <c r="B11" s="35">
        <v>0.3263888888888889</v>
      </c>
      <c r="C11" s="6" t="s">
        <v>32</v>
      </c>
      <c r="D11" s="7"/>
      <c r="E11" s="71" t="s">
        <v>29</v>
      </c>
      <c r="F11" s="1">
        <v>9</v>
      </c>
      <c r="G11" s="9">
        <f t="shared" si="0"/>
        <v>1.3888888888888895E-2</v>
      </c>
      <c r="H11" t="b">
        <f t="shared" si="1"/>
        <v>1</v>
      </c>
    </row>
    <row r="12" spans="1:8" ht="16.5">
      <c r="A12" s="52">
        <v>0.3263888888888889</v>
      </c>
      <c r="B12" s="35">
        <v>0.34027777777777773</v>
      </c>
      <c r="C12" s="21" t="s">
        <v>91</v>
      </c>
      <c r="D12" s="21"/>
      <c r="E12" s="71" t="s">
        <v>29</v>
      </c>
      <c r="F12" s="1">
        <v>9</v>
      </c>
      <c r="G12" s="9">
        <f t="shared" si="0"/>
        <v>1.388888888888884E-2</v>
      </c>
      <c r="H12" t="b">
        <f t="shared" si="1"/>
        <v>1</v>
      </c>
    </row>
    <row r="13" spans="1:8" ht="16.5">
      <c r="A13" s="52">
        <v>0.34027777777777773</v>
      </c>
      <c r="B13" s="35">
        <v>0.35416666666666669</v>
      </c>
      <c r="C13" s="21" t="s">
        <v>92</v>
      </c>
      <c r="D13" s="21"/>
      <c r="E13" s="71" t="s">
        <v>29</v>
      </c>
      <c r="F13" s="1">
        <v>10</v>
      </c>
      <c r="G13" s="9">
        <f t="shared" si="0"/>
        <v>1.3888888888888951E-2</v>
      </c>
      <c r="H13" t="b">
        <f t="shared" si="1"/>
        <v>1</v>
      </c>
    </row>
    <row r="14" spans="1:8" ht="16.5">
      <c r="A14" s="52">
        <v>0.35416666666666669</v>
      </c>
      <c r="B14" s="35">
        <v>0.36458333333333331</v>
      </c>
      <c r="C14" s="12" t="s">
        <v>9</v>
      </c>
      <c r="D14" s="7"/>
      <c r="E14" s="71"/>
      <c r="G14" s="9">
        <f t="shared" si="0"/>
        <v>1.041666666666663E-2</v>
      </c>
      <c r="H14" t="b">
        <f t="shared" si="1"/>
        <v>1</v>
      </c>
    </row>
    <row r="15" spans="1:8" ht="16.5">
      <c r="A15" s="52">
        <v>0.36458333333333331</v>
      </c>
      <c r="B15" s="35">
        <v>0.37847222222222227</v>
      </c>
      <c r="C15" s="21" t="s">
        <v>42</v>
      </c>
      <c r="D15" s="21"/>
      <c r="E15" s="71" t="s">
        <v>93</v>
      </c>
      <c r="G15" s="9">
        <f t="shared" si="0"/>
        <v>1.3888888888888951E-2</v>
      </c>
      <c r="H15" t="b">
        <f t="shared" si="1"/>
        <v>1</v>
      </c>
    </row>
    <row r="16" spans="1:8" ht="16.5">
      <c r="A16" s="52">
        <v>0.37847222222222227</v>
      </c>
      <c r="B16" s="35">
        <v>0.38541666666666669</v>
      </c>
      <c r="C16" s="215" t="s">
        <v>128</v>
      </c>
      <c r="D16" s="21"/>
      <c r="E16" s="71" t="s">
        <v>93</v>
      </c>
      <c r="G16" s="9">
        <f t="shared" si="0"/>
        <v>6.9444444444444198E-3</v>
      </c>
      <c r="H16" t="e">
        <f>B16=#REF!</f>
        <v>#REF!</v>
      </c>
    </row>
    <row r="17" spans="1:11" thickBot="1">
      <c r="A17" s="217">
        <v>0.38541666666666669</v>
      </c>
      <c r="B17" s="218">
        <v>0.39583333333333331</v>
      </c>
      <c r="C17" s="143" t="s">
        <v>9</v>
      </c>
      <c r="D17" s="144"/>
      <c r="E17" s="219"/>
      <c r="G17" s="9">
        <f t="shared" si="0"/>
        <v>1.041666666666663E-2</v>
      </c>
      <c r="H17" t="e">
        <f>B17=#REF!</f>
        <v>#REF!</v>
      </c>
    </row>
    <row r="18" spans="1:11" ht="16.5">
      <c r="A18" s="224">
        <v>0.39583333333333331</v>
      </c>
      <c r="B18" s="225">
        <v>0.39930555555555558</v>
      </c>
      <c r="C18" s="226" t="s">
        <v>130</v>
      </c>
      <c r="D18" s="227"/>
      <c r="E18" s="228" t="s">
        <v>131</v>
      </c>
      <c r="G18" s="9">
        <f t="shared" si="0"/>
        <v>3.4722222222222654E-3</v>
      </c>
    </row>
    <row r="19" spans="1:11" ht="16.5">
      <c r="A19" s="229">
        <v>0.39930555555555558</v>
      </c>
      <c r="B19" s="230">
        <v>0.40277777777777773</v>
      </c>
      <c r="C19" s="231" t="s">
        <v>129</v>
      </c>
      <c r="D19" s="232"/>
      <c r="E19" s="233" t="s">
        <v>132</v>
      </c>
      <c r="G19" s="9">
        <f t="shared" si="0"/>
        <v>3.4722222222221544E-3</v>
      </c>
    </row>
    <row r="20" spans="1:11" ht="16.5">
      <c r="A20" s="213">
        <v>0.40277777777777773</v>
      </c>
      <c r="B20" s="214">
        <v>0.41666666666666669</v>
      </c>
      <c r="C20" s="12" t="s">
        <v>9</v>
      </c>
      <c r="D20" s="220"/>
      <c r="E20" s="221"/>
      <c r="G20" s="9">
        <f t="shared" si="0"/>
        <v>1.3888888888888951E-2</v>
      </c>
    </row>
    <row r="21" spans="1:11" ht="16.5">
      <c r="A21" s="39">
        <v>0.41666666666666669</v>
      </c>
      <c r="B21" s="40">
        <v>0.42083333333333334</v>
      </c>
      <c r="C21" s="41" t="s">
        <v>15</v>
      </c>
      <c r="D21" s="41" t="s">
        <v>6</v>
      </c>
      <c r="E21" s="42" t="s">
        <v>33</v>
      </c>
      <c r="G21" s="9">
        <f t="shared" si="0"/>
        <v>4.1666666666666519E-3</v>
      </c>
      <c r="H21" t="b">
        <f t="shared" si="1"/>
        <v>1</v>
      </c>
    </row>
    <row r="22" spans="1:11" ht="16.5">
      <c r="A22" s="39">
        <v>0.42083333333333334</v>
      </c>
      <c r="B22" s="40">
        <v>0.4381944444444445</v>
      </c>
      <c r="C22" s="41" t="s">
        <v>34</v>
      </c>
      <c r="D22" s="41"/>
      <c r="E22" s="42" t="s">
        <v>35</v>
      </c>
      <c r="F22" s="1">
        <v>5</v>
      </c>
      <c r="G22" s="9">
        <f t="shared" si="0"/>
        <v>1.736111111111116E-2</v>
      </c>
      <c r="H22" t="b">
        <f t="shared" si="1"/>
        <v>1</v>
      </c>
    </row>
    <row r="23" spans="1:11" ht="16.5">
      <c r="A23" s="39">
        <v>0.4381944444444445</v>
      </c>
      <c r="B23" s="40">
        <v>0.44236111111111115</v>
      </c>
      <c r="C23" s="41" t="s">
        <v>15</v>
      </c>
      <c r="D23" s="43" t="s">
        <v>8</v>
      </c>
      <c r="E23" s="42" t="s">
        <v>33</v>
      </c>
      <c r="G23" s="9">
        <f t="shared" si="0"/>
        <v>4.1666666666666519E-3</v>
      </c>
      <c r="H23" t="b">
        <f t="shared" si="1"/>
        <v>1</v>
      </c>
    </row>
    <row r="24" spans="1:11" ht="16.5">
      <c r="A24" s="39">
        <v>0.44236111111111115</v>
      </c>
      <c r="B24" s="40">
        <v>0.4597222222222222</v>
      </c>
      <c r="C24" s="41" t="s">
        <v>34</v>
      </c>
      <c r="D24" s="43"/>
      <c r="E24" s="42" t="s">
        <v>35</v>
      </c>
      <c r="F24" s="1">
        <v>5</v>
      </c>
      <c r="G24" s="9">
        <f t="shared" si="0"/>
        <v>1.7361111111111049E-2</v>
      </c>
      <c r="H24" t="b">
        <f t="shared" si="1"/>
        <v>1</v>
      </c>
    </row>
    <row r="25" spans="1:11" ht="16.5">
      <c r="A25" s="44">
        <v>0.4597222222222222</v>
      </c>
      <c r="B25" s="45">
        <v>0.4694444444444445</v>
      </c>
      <c r="C25" s="12" t="s">
        <v>9</v>
      </c>
      <c r="D25" s="20"/>
      <c r="E25" s="8"/>
      <c r="G25" s="9">
        <f t="shared" si="0"/>
        <v>9.7222222222222987E-3</v>
      </c>
      <c r="H25" t="b">
        <f t="shared" si="1"/>
        <v>1</v>
      </c>
    </row>
    <row r="26" spans="1:11" ht="16.5">
      <c r="A26" s="46">
        <v>0.4694444444444445</v>
      </c>
      <c r="B26" s="47">
        <v>0.47361111111111115</v>
      </c>
      <c r="C26" s="48" t="s">
        <v>15</v>
      </c>
      <c r="D26" s="49" t="s">
        <v>10</v>
      </c>
      <c r="E26" s="42" t="s">
        <v>33</v>
      </c>
      <c r="G26" s="9">
        <f t="shared" si="0"/>
        <v>4.1666666666666519E-3</v>
      </c>
      <c r="H26" t="b">
        <f t="shared" si="1"/>
        <v>1</v>
      </c>
    </row>
    <row r="27" spans="1:11" ht="16.5">
      <c r="A27" s="50">
        <v>0.47361111111111115</v>
      </c>
      <c r="B27" s="51">
        <v>0.4909722222222222</v>
      </c>
      <c r="C27" s="48" t="s">
        <v>34</v>
      </c>
      <c r="D27" s="49"/>
      <c r="E27" s="42" t="s">
        <v>35</v>
      </c>
      <c r="F27" s="1">
        <v>5</v>
      </c>
      <c r="G27" s="9">
        <f t="shared" si="0"/>
        <v>1.7361111111111049E-2</v>
      </c>
      <c r="H27" t="b">
        <f t="shared" si="1"/>
        <v>1</v>
      </c>
    </row>
    <row r="28" spans="1:11" ht="16.5">
      <c r="A28" s="50">
        <v>0.4909722222222222</v>
      </c>
      <c r="B28" s="51">
        <v>0.49513888888888885</v>
      </c>
      <c r="C28" s="48" t="s">
        <v>15</v>
      </c>
      <c r="D28" s="49" t="s">
        <v>16</v>
      </c>
      <c r="E28" s="42" t="s">
        <v>36</v>
      </c>
      <c r="G28" s="9">
        <f t="shared" si="0"/>
        <v>4.1666666666666519E-3</v>
      </c>
      <c r="H28" t="b">
        <f t="shared" si="1"/>
        <v>1</v>
      </c>
    </row>
    <row r="29" spans="1:11" ht="16.5">
      <c r="A29" s="50">
        <v>0.49513888888888885</v>
      </c>
      <c r="B29" s="51">
        <v>0.51250000000000007</v>
      </c>
      <c r="C29" s="48" t="s">
        <v>34</v>
      </c>
      <c r="D29" s="49"/>
      <c r="E29" s="42" t="s">
        <v>35</v>
      </c>
      <c r="F29" s="1">
        <v>5</v>
      </c>
      <c r="G29" s="9">
        <f t="shared" si="0"/>
        <v>1.7361111111111216E-2</v>
      </c>
      <c r="H29" t="b">
        <f t="shared" si="1"/>
        <v>1</v>
      </c>
    </row>
    <row r="30" spans="1:11" ht="16.5">
      <c r="A30" s="52">
        <v>0.51250000000000007</v>
      </c>
      <c r="B30" s="35">
        <v>0.54166666666666663</v>
      </c>
      <c r="C30" s="12" t="s">
        <v>9</v>
      </c>
      <c r="D30" s="20"/>
      <c r="E30" s="8"/>
      <c r="G30" s="9">
        <f t="shared" si="0"/>
        <v>2.9166666666666563E-2</v>
      </c>
      <c r="H30" t="b">
        <f t="shared" si="1"/>
        <v>1</v>
      </c>
    </row>
    <row r="31" spans="1:11" ht="16.5">
      <c r="A31" s="50">
        <v>0.54166666666666663</v>
      </c>
      <c r="B31" s="51">
        <v>0.54583333333333328</v>
      </c>
      <c r="C31" s="48" t="s">
        <v>15</v>
      </c>
      <c r="D31" s="49" t="s">
        <v>82</v>
      </c>
      <c r="E31" s="42" t="s">
        <v>33</v>
      </c>
      <c r="G31" s="9">
        <f t="shared" si="0"/>
        <v>4.1666666666666519E-3</v>
      </c>
      <c r="H31" t="b">
        <f t="shared" si="1"/>
        <v>1</v>
      </c>
    </row>
    <row r="32" spans="1:11" ht="16.5">
      <c r="A32" s="53">
        <v>0.54583333333333328</v>
      </c>
      <c r="B32" s="54">
        <v>0.56319444444444444</v>
      </c>
      <c r="C32" s="48" t="s">
        <v>34</v>
      </c>
      <c r="D32" s="49"/>
      <c r="E32" s="42" t="s">
        <v>35</v>
      </c>
      <c r="F32" s="1">
        <v>5</v>
      </c>
      <c r="G32" s="9">
        <f t="shared" si="0"/>
        <v>1.736111111111116E-2</v>
      </c>
      <c r="H32" t="b">
        <f t="shared" si="1"/>
        <v>1</v>
      </c>
      <c r="K32">
        <v>5</v>
      </c>
    </row>
    <row r="33" spans="1:11" ht="16.5">
      <c r="A33" s="53">
        <v>0.56319444444444444</v>
      </c>
      <c r="B33" s="54">
        <v>0.56736111111111109</v>
      </c>
      <c r="C33" s="48" t="s">
        <v>15</v>
      </c>
      <c r="D33" s="55" t="s">
        <v>83</v>
      </c>
      <c r="E33" s="42" t="s">
        <v>33</v>
      </c>
      <c r="G33" s="9">
        <f t="shared" si="0"/>
        <v>4.1666666666666519E-3</v>
      </c>
      <c r="H33" t="b">
        <f t="shared" si="1"/>
        <v>1</v>
      </c>
      <c r="K33">
        <v>5</v>
      </c>
    </row>
    <row r="34" spans="1:11" ht="16.5">
      <c r="A34" s="53">
        <v>0.56736111111111109</v>
      </c>
      <c r="B34" s="54">
        <v>0.58819444444444446</v>
      </c>
      <c r="C34" s="48" t="s">
        <v>34</v>
      </c>
      <c r="D34" s="55"/>
      <c r="E34" s="42" t="s">
        <v>35</v>
      </c>
      <c r="F34" s="1">
        <v>6</v>
      </c>
      <c r="G34" s="9">
        <f t="shared" si="0"/>
        <v>2.083333333333337E-2</v>
      </c>
      <c r="H34" t="b">
        <f t="shared" si="1"/>
        <v>1</v>
      </c>
      <c r="K34">
        <v>5</v>
      </c>
    </row>
    <row r="35" spans="1:11" ht="16.5">
      <c r="A35" s="52">
        <v>0.58819444444444446</v>
      </c>
      <c r="B35" s="35">
        <v>0.59791666666666665</v>
      </c>
      <c r="C35" s="12" t="s">
        <v>9</v>
      </c>
      <c r="D35" s="20"/>
      <c r="E35" s="8"/>
      <c r="G35" s="9">
        <f t="shared" si="0"/>
        <v>9.7222222222221877E-3</v>
      </c>
      <c r="H35" t="b">
        <f t="shared" si="1"/>
        <v>1</v>
      </c>
      <c r="K35">
        <v>5</v>
      </c>
    </row>
    <row r="36" spans="1:11" ht="16.5">
      <c r="A36" s="53">
        <v>0.59791666666666665</v>
      </c>
      <c r="B36" s="54">
        <v>0.6020833333333333</v>
      </c>
      <c r="C36" s="55" t="s">
        <v>15</v>
      </c>
      <c r="D36" s="55" t="s">
        <v>84</v>
      </c>
      <c r="E36" s="42" t="s">
        <v>33</v>
      </c>
      <c r="G36" s="9">
        <f t="shared" si="0"/>
        <v>4.1666666666666519E-3</v>
      </c>
      <c r="H36" t="b">
        <f t="shared" si="1"/>
        <v>1</v>
      </c>
      <c r="K36">
        <v>5</v>
      </c>
    </row>
    <row r="37" spans="1:11" ht="16.5">
      <c r="A37" s="53">
        <v>0.6020833333333333</v>
      </c>
      <c r="B37" s="54">
        <v>0.62291666666666667</v>
      </c>
      <c r="C37" s="55" t="s">
        <v>34</v>
      </c>
      <c r="D37" s="55"/>
      <c r="E37" s="42" t="s">
        <v>35</v>
      </c>
      <c r="F37" s="1">
        <v>6</v>
      </c>
      <c r="G37" s="9">
        <f t="shared" si="0"/>
        <v>2.083333333333337E-2</v>
      </c>
      <c r="H37" t="b">
        <f t="shared" si="1"/>
        <v>1</v>
      </c>
      <c r="K37">
        <v>6</v>
      </c>
    </row>
    <row r="38" spans="1:11" ht="16.5">
      <c r="A38" s="53">
        <v>0.62291666666666667</v>
      </c>
      <c r="B38" s="54">
        <v>0.62708333333333333</v>
      </c>
      <c r="C38" s="55" t="s">
        <v>15</v>
      </c>
      <c r="D38" s="55" t="s">
        <v>81</v>
      </c>
      <c r="E38" s="42" t="s">
        <v>33</v>
      </c>
      <c r="G38" s="9">
        <f t="shared" si="0"/>
        <v>4.1666666666666519E-3</v>
      </c>
      <c r="H38" t="b">
        <f t="shared" si="1"/>
        <v>1</v>
      </c>
      <c r="K38">
        <v>6</v>
      </c>
    </row>
    <row r="39" spans="1:11" ht="16.5">
      <c r="A39" s="53">
        <v>0.62708333333333333</v>
      </c>
      <c r="B39" s="54">
        <v>0.6479166666666667</v>
      </c>
      <c r="C39" s="55" t="s">
        <v>34</v>
      </c>
      <c r="D39" s="55"/>
      <c r="E39" s="42" t="s">
        <v>35</v>
      </c>
      <c r="F39" s="1">
        <v>6</v>
      </c>
      <c r="G39" s="9">
        <f t="shared" si="0"/>
        <v>2.083333333333337E-2</v>
      </c>
      <c r="H39" t="b">
        <f t="shared" si="1"/>
        <v>1</v>
      </c>
      <c r="K39">
        <v>6</v>
      </c>
    </row>
    <row r="40" spans="1:11" ht="16.5">
      <c r="A40" s="56">
        <v>0.6479166666666667</v>
      </c>
      <c r="B40" s="57">
        <v>0.65763888888888888</v>
      </c>
      <c r="C40" s="12" t="s">
        <v>9</v>
      </c>
      <c r="D40" s="13"/>
      <c r="E40" s="18"/>
      <c r="G40" s="9">
        <f t="shared" si="0"/>
        <v>9.7222222222221877E-3</v>
      </c>
      <c r="H40" t="b">
        <f t="shared" si="1"/>
        <v>1</v>
      </c>
      <c r="K40">
        <v>6</v>
      </c>
    </row>
    <row r="41" spans="1:11" ht="16.5">
      <c r="A41" s="53">
        <v>0.65763888888888888</v>
      </c>
      <c r="B41" s="54">
        <v>0.66180555555555554</v>
      </c>
      <c r="C41" s="55" t="s">
        <v>15</v>
      </c>
      <c r="D41" s="55" t="s">
        <v>85</v>
      </c>
      <c r="E41" s="42" t="s">
        <v>33</v>
      </c>
      <c r="G41" s="9">
        <f t="shared" si="0"/>
        <v>4.1666666666666519E-3</v>
      </c>
      <c r="H41" t="b">
        <f t="shared" si="1"/>
        <v>1</v>
      </c>
      <c r="K41">
        <v>6</v>
      </c>
    </row>
    <row r="42" spans="1:11" ht="16.5">
      <c r="A42" s="53">
        <v>0.66180555555555554</v>
      </c>
      <c r="B42" s="54">
        <v>0.68263888888888891</v>
      </c>
      <c r="C42" s="55" t="s">
        <v>34</v>
      </c>
      <c r="D42" s="55"/>
      <c r="E42" s="42" t="s">
        <v>35</v>
      </c>
      <c r="F42" s="1">
        <v>6</v>
      </c>
      <c r="G42" s="9">
        <f t="shared" si="0"/>
        <v>2.083333333333337E-2</v>
      </c>
      <c r="H42" t="e">
        <f>B42=#REF!</f>
        <v>#REF!</v>
      </c>
    </row>
    <row r="43" spans="1:11" ht="16.5">
      <c r="A43" s="58">
        <v>0.68263888888888891</v>
      </c>
      <c r="B43" s="59">
        <v>0.68680555555555556</v>
      </c>
      <c r="C43" s="60" t="s">
        <v>37</v>
      </c>
      <c r="D43" s="60" t="s">
        <v>14</v>
      </c>
      <c r="E43" s="61" t="s">
        <v>33</v>
      </c>
      <c r="G43" s="9">
        <f t="shared" si="0"/>
        <v>4.1666666666666519E-3</v>
      </c>
      <c r="H43" t="b">
        <f t="shared" si="1"/>
        <v>1</v>
      </c>
    </row>
    <row r="44" spans="1:11" thickBot="1">
      <c r="A44" s="222">
        <v>0.68680555555555556</v>
      </c>
      <c r="B44" s="223">
        <v>0.70833333333333337</v>
      </c>
      <c r="C44" s="124" t="s">
        <v>34</v>
      </c>
      <c r="D44" s="124"/>
      <c r="E44" s="126" t="s">
        <v>35</v>
      </c>
      <c r="G44" s="9">
        <f t="shared" si="0"/>
        <v>2.1527777777777812E-2</v>
      </c>
      <c r="H44" t="e">
        <f>B44=#REF!</f>
        <v>#REF!</v>
      </c>
    </row>
    <row r="45" spans="1:11" ht="16.5">
      <c r="A45" s="73">
        <v>0.73958333333333337</v>
      </c>
      <c r="B45" s="62">
        <v>0.75</v>
      </c>
      <c r="C45" s="63" t="s">
        <v>9</v>
      </c>
      <c r="D45" s="64"/>
      <c r="E45" s="74"/>
      <c r="G45" s="9" t="e">
        <f>#REF!-#REF!</f>
        <v>#REF!</v>
      </c>
      <c r="H45" t="e">
        <f>#REF!=#REF!</f>
        <v>#REF!</v>
      </c>
    </row>
    <row r="46" spans="1:11" ht="16.5">
      <c r="A46" s="56">
        <v>0.75</v>
      </c>
      <c r="B46" s="57">
        <v>0.77083333333333337</v>
      </c>
      <c r="C46" s="81" t="s">
        <v>38</v>
      </c>
      <c r="D46" s="13"/>
      <c r="E46" s="18" t="s">
        <v>29</v>
      </c>
      <c r="G46" s="9" t="e">
        <f>#REF!-#REF!</f>
        <v>#REF!</v>
      </c>
      <c r="H46" t="e">
        <f>#REF!=#REF!</f>
        <v>#REF!</v>
      </c>
    </row>
    <row r="47" spans="1:11" s="32" customFormat="1" ht="16.5">
      <c r="A47" s="56">
        <v>0.77083333333333337</v>
      </c>
      <c r="B47" s="57">
        <v>0.79166666666666663</v>
      </c>
      <c r="C47" s="21" t="s">
        <v>39</v>
      </c>
      <c r="D47" s="13"/>
      <c r="E47" s="18" t="s">
        <v>29</v>
      </c>
      <c r="F47" s="17"/>
      <c r="G47" s="9" t="e">
        <f>#REF!-#REF!</f>
        <v>#REF!</v>
      </c>
      <c r="H47" t="e">
        <f>#REF!=#REF!</f>
        <v>#REF!</v>
      </c>
    </row>
    <row r="48" spans="1:11" s="32" customFormat="1" ht="16.5">
      <c r="A48" s="56">
        <v>0.79166666666666663</v>
      </c>
      <c r="B48" s="57">
        <v>0.8125</v>
      </c>
      <c r="C48" s="21" t="s">
        <v>40</v>
      </c>
      <c r="D48" s="13"/>
      <c r="E48" s="18" t="s">
        <v>29</v>
      </c>
      <c r="F48" s="17"/>
      <c r="G48" s="9" t="e">
        <f>#REF!-#REF!</f>
        <v>#REF!</v>
      </c>
      <c r="H48" t="e">
        <f>#REF!=#REF!</f>
        <v>#REF!</v>
      </c>
    </row>
    <row r="49" spans="1:8" s="32" customFormat="1" ht="16.5">
      <c r="A49" s="75">
        <v>0.8125</v>
      </c>
      <c r="B49" s="65">
        <v>0.82291666666666663</v>
      </c>
      <c r="C49" s="82" t="s">
        <v>9</v>
      </c>
      <c r="D49" s="66"/>
      <c r="E49" s="76"/>
      <c r="F49" s="17"/>
      <c r="G49" s="9" t="e">
        <f>#REF!-#REF!</f>
        <v>#REF!</v>
      </c>
      <c r="H49" t="e">
        <f>#REF!=#REF!</f>
        <v>#REF!</v>
      </c>
    </row>
    <row r="50" spans="1:8" s="32" customFormat="1" ht="16.5">
      <c r="A50" s="56">
        <v>0.82291666666666663</v>
      </c>
      <c r="B50" s="57">
        <v>0.84375</v>
      </c>
      <c r="C50" s="83" t="s">
        <v>90</v>
      </c>
      <c r="D50" s="13"/>
      <c r="E50" s="18" t="s">
        <v>29</v>
      </c>
      <c r="F50" s="17"/>
      <c r="G50" s="9" t="e">
        <f>#REF!-#REF!</f>
        <v>#REF!</v>
      </c>
      <c r="H50" t="e">
        <f>#REF!=#REF!</f>
        <v>#REF!</v>
      </c>
    </row>
    <row r="51" spans="1:8" s="32" customFormat="1" ht="16.5">
      <c r="A51" s="75">
        <v>0.84375</v>
      </c>
      <c r="B51" s="65">
        <v>0.86458333333333337</v>
      </c>
      <c r="C51" s="83" t="s">
        <v>88</v>
      </c>
      <c r="D51" s="67"/>
      <c r="E51" s="76" t="s">
        <v>29</v>
      </c>
      <c r="F51" s="17"/>
      <c r="G51" s="9" t="e">
        <f>#REF!-#REF!</f>
        <v>#REF!</v>
      </c>
      <c r="H51" t="e">
        <f>#REF!=#REF!</f>
        <v>#REF!</v>
      </c>
    </row>
    <row r="52" spans="1:8" ht="16.5">
      <c r="A52" s="75">
        <v>0.86458333333333337</v>
      </c>
      <c r="B52" s="65">
        <v>0.88541666666666663</v>
      </c>
      <c r="C52" s="83" t="s">
        <v>89</v>
      </c>
      <c r="D52" s="67"/>
      <c r="E52" s="76" t="s">
        <v>29</v>
      </c>
      <c r="G52" s="9" t="e">
        <f>#REF!-#REF!</f>
        <v>#REF!</v>
      </c>
      <c r="H52" t="e">
        <f>#REF!=#REF!</f>
        <v>#REF!</v>
      </c>
    </row>
    <row r="53" spans="1:8" ht="16.5">
      <c r="A53" s="75">
        <v>0.88541666666666663</v>
      </c>
      <c r="B53" s="65">
        <v>0.89583333333333337</v>
      </c>
      <c r="C53" s="82" t="s">
        <v>9</v>
      </c>
      <c r="D53" s="67"/>
      <c r="E53" s="76"/>
      <c r="G53" s="9" t="e">
        <f>#REF!-#REF!</f>
        <v>#REF!</v>
      </c>
      <c r="H53" t="e">
        <f>#REF!=#REF!</f>
        <v>#REF!</v>
      </c>
    </row>
    <row r="54" spans="1:8" ht="16.5">
      <c r="A54" s="75">
        <v>0.89583333333333337</v>
      </c>
      <c r="B54" s="65">
        <v>0.91666666666666663</v>
      </c>
      <c r="C54" s="83" t="s">
        <v>96</v>
      </c>
      <c r="D54" s="67"/>
      <c r="E54" s="76" t="s">
        <v>29</v>
      </c>
      <c r="G54" s="9" t="e">
        <f>#REF!-#REF!</f>
        <v>#REF!</v>
      </c>
      <c r="H54" t="e">
        <f>#REF!=#REF!</f>
        <v>#REF!</v>
      </c>
    </row>
    <row r="55" spans="1:8" thickBot="1">
      <c r="A55" s="77">
        <v>0.91666666666666663</v>
      </c>
      <c r="B55" s="78">
        <v>0.9375</v>
      </c>
      <c r="C55" s="84" t="s">
        <v>97</v>
      </c>
      <c r="D55" s="79"/>
      <c r="E55" s="80" t="s">
        <v>29</v>
      </c>
      <c r="G55" s="9" t="e">
        <f>#REF!-#REF!</f>
        <v>#REF!</v>
      </c>
      <c r="H55" t="e">
        <f>#REF!=#REF!</f>
        <v>#REF!</v>
      </c>
    </row>
    <row r="56" spans="1:8" ht="16.5">
      <c r="A56" s="68"/>
      <c r="B56" s="68"/>
      <c r="D56" s="68"/>
      <c r="E56" s="68"/>
    </row>
  </sheetData>
  <mergeCells count="2">
    <mergeCell ref="A2:E4"/>
    <mergeCell ref="A5:B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7"/>
  <sheetViews>
    <sheetView topLeftCell="A22" workbookViewId="0">
      <selection activeCell="K53" sqref="K53"/>
    </sheetView>
  </sheetViews>
  <sheetFormatPr defaultRowHeight="20.100000000000001" customHeight="1"/>
  <cols>
    <col min="1" max="1" width="10.5" customWidth="1"/>
    <col min="2" max="2" width="10.625" customWidth="1"/>
    <col min="3" max="3" width="36.625" style="1" customWidth="1"/>
    <col min="4" max="5" width="20.625" customWidth="1"/>
    <col min="6" max="9" width="0" hidden="1" customWidth="1"/>
  </cols>
  <sheetData>
    <row r="1" spans="1:8" ht="16.5" customHeight="1">
      <c r="A1" s="186" t="s">
        <v>55</v>
      </c>
      <c r="B1" s="187"/>
      <c r="C1" s="187"/>
      <c r="D1" s="187"/>
      <c r="E1" s="188"/>
    </row>
    <row r="2" spans="1:8" ht="16.5" customHeight="1">
      <c r="A2" s="189"/>
      <c r="B2" s="190"/>
      <c r="C2" s="190"/>
      <c r="D2" s="190"/>
      <c r="E2" s="191"/>
    </row>
    <row r="3" spans="1:8" ht="16.5" customHeight="1">
      <c r="A3" s="192"/>
      <c r="B3" s="193"/>
      <c r="C3" s="193"/>
      <c r="D3" s="193"/>
      <c r="E3" s="194"/>
    </row>
    <row r="4" spans="1:8" ht="17.25">
      <c r="A4" s="195" t="s">
        <v>1</v>
      </c>
      <c r="B4" s="196"/>
      <c r="C4" s="33" t="s">
        <v>2</v>
      </c>
      <c r="D4" s="34" t="s">
        <v>3</v>
      </c>
      <c r="E4" s="69" t="s">
        <v>4</v>
      </c>
    </row>
    <row r="5" spans="1:8" ht="16.5">
      <c r="A5" s="85">
        <v>0.25</v>
      </c>
      <c r="B5" s="86">
        <v>0.26041666666666669</v>
      </c>
      <c r="C5" s="38" t="s">
        <v>9</v>
      </c>
      <c r="D5" s="87"/>
      <c r="E5" s="88"/>
      <c r="G5" s="9">
        <f>B6-A6</f>
        <v>2.0833333333333315E-2</v>
      </c>
      <c r="H5" t="b">
        <f>B6=A7</f>
        <v>1</v>
      </c>
    </row>
    <row r="6" spans="1:8" ht="16.5">
      <c r="A6" s="52">
        <v>0.26041666666666669</v>
      </c>
      <c r="B6" s="35">
        <v>0.28125</v>
      </c>
      <c r="C6" s="81" t="s">
        <v>53</v>
      </c>
      <c r="D6" s="13"/>
      <c r="E6" s="18" t="s">
        <v>29</v>
      </c>
      <c r="G6" s="9">
        <f t="shared" ref="G6:G56" si="0">B7-A7</f>
        <v>2.0833333333333315E-2</v>
      </c>
      <c r="H6" t="b">
        <f t="shared" ref="H6:H55" si="1">B7=A8</f>
        <v>1</v>
      </c>
    </row>
    <row r="7" spans="1:8" ht="16.5">
      <c r="A7" s="52">
        <v>0.28125</v>
      </c>
      <c r="B7" s="35">
        <v>0.30208333333333331</v>
      </c>
      <c r="C7" s="21" t="s">
        <v>54</v>
      </c>
      <c r="D7" s="13"/>
      <c r="E7" s="18" t="s">
        <v>29</v>
      </c>
      <c r="G7" s="9">
        <f t="shared" si="0"/>
        <v>2.083333333333337E-2</v>
      </c>
      <c r="H7" t="b">
        <f t="shared" si="1"/>
        <v>1</v>
      </c>
    </row>
    <row r="8" spans="1:8" ht="16.5">
      <c r="A8" s="52">
        <v>0.30208333333333331</v>
      </c>
      <c r="B8" s="35">
        <v>0.32291666666666669</v>
      </c>
      <c r="C8" s="21" t="s">
        <v>40</v>
      </c>
      <c r="D8" s="13"/>
      <c r="E8" s="18" t="s">
        <v>29</v>
      </c>
      <c r="G8" s="9">
        <f t="shared" si="0"/>
        <v>1.041666666666663E-2</v>
      </c>
      <c r="H8" t="b">
        <f t="shared" si="1"/>
        <v>1</v>
      </c>
    </row>
    <row r="9" spans="1:8" ht="16.5">
      <c r="A9" s="52">
        <v>0.32291666666666669</v>
      </c>
      <c r="B9" s="35">
        <v>0.33333333333333331</v>
      </c>
      <c r="C9" s="82" t="s">
        <v>41</v>
      </c>
      <c r="D9" s="66"/>
      <c r="E9" s="76"/>
      <c r="G9" s="9">
        <f t="shared" si="0"/>
        <v>2.083333333333337E-2</v>
      </c>
      <c r="H9" t="b">
        <f t="shared" si="1"/>
        <v>1</v>
      </c>
    </row>
    <row r="10" spans="1:8" ht="16.5">
      <c r="A10" s="52">
        <v>0.33333333333333331</v>
      </c>
      <c r="B10" s="35">
        <v>0.35416666666666669</v>
      </c>
      <c r="C10" s="83" t="s">
        <v>87</v>
      </c>
      <c r="D10" s="13"/>
      <c r="E10" s="18" t="s">
        <v>29</v>
      </c>
      <c r="G10" s="9">
        <f t="shared" si="0"/>
        <v>2.0833333333333315E-2</v>
      </c>
      <c r="H10" t="b">
        <f t="shared" si="1"/>
        <v>1</v>
      </c>
    </row>
    <row r="11" spans="1:8" ht="16.5">
      <c r="A11" s="52">
        <v>0.35416666666666669</v>
      </c>
      <c r="B11" s="35">
        <v>0.375</v>
      </c>
      <c r="C11" s="83" t="s">
        <v>88</v>
      </c>
      <c r="D11" s="67"/>
      <c r="E11" s="76" t="s">
        <v>29</v>
      </c>
      <c r="G11" s="9">
        <f t="shared" si="0"/>
        <v>2.0833333333333315E-2</v>
      </c>
      <c r="H11" t="b">
        <f t="shared" si="1"/>
        <v>1</v>
      </c>
    </row>
    <row r="12" spans="1:8" ht="16.5">
      <c r="A12" s="52">
        <v>0.375</v>
      </c>
      <c r="B12" s="35">
        <v>0.39583333333333331</v>
      </c>
      <c r="C12" s="83" t="s">
        <v>89</v>
      </c>
      <c r="D12" s="67"/>
      <c r="E12" s="76" t="s">
        <v>29</v>
      </c>
      <c r="G12" s="9">
        <f t="shared" si="0"/>
        <v>1.0416666666666685E-2</v>
      </c>
      <c r="H12" t="b">
        <f t="shared" si="1"/>
        <v>1</v>
      </c>
    </row>
    <row r="13" spans="1:8" ht="16.5">
      <c r="A13" s="52">
        <v>0.39583333333333331</v>
      </c>
      <c r="B13" s="35">
        <v>0.40625</v>
      </c>
      <c r="C13" s="82" t="s">
        <v>41</v>
      </c>
      <c r="D13" s="67"/>
      <c r="E13" s="76"/>
      <c r="G13" s="9">
        <f t="shared" si="0"/>
        <v>2.0833333333333315E-2</v>
      </c>
      <c r="H13" t="b">
        <f t="shared" si="1"/>
        <v>1</v>
      </c>
    </row>
    <row r="14" spans="1:8" ht="16.5">
      <c r="A14" s="52">
        <v>0.40625</v>
      </c>
      <c r="B14" s="35">
        <v>0.42708333333333331</v>
      </c>
      <c r="C14" s="83" t="s">
        <v>96</v>
      </c>
      <c r="D14" s="67"/>
      <c r="E14" s="76" t="s">
        <v>29</v>
      </c>
      <c r="G14" s="9">
        <f t="shared" si="0"/>
        <v>2.083333333333337E-2</v>
      </c>
      <c r="H14" t="b">
        <f t="shared" si="1"/>
        <v>1</v>
      </c>
    </row>
    <row r="15" spans="1:8" ht="16.5">
      <c r="A15" s="52">
        <v>0.42708333333333331</v>
      </c>
      <c r="B15" s="35">
        <v>0.44791666666666669</v>
      </c>
      <c r="C15" s="83" t="s">
        <v>97</v>
      </c>
      <c r="D15" s="67"/>
      <c r="E15" s="76" t="s">
        <v>29</v>
      </c>
      <c r="G15" s="9">
        <f t="shared" si="0"/>
        <v>1.041666666666663E-2</v>
      </c>
      <c r="H15" t="e">
        <f>B16=#REF!</f>
        <v>#REF!</v>
      </c>
    </row>
    <row r="16" spans="1:8" ht="17.25" thickBot="1">
      <c r="A16" s="72">
        <v>0.44791666666666669</v>
      </c>
      <c r="B16" s="37">
        <v>0.45833333333333331</v>
      </c>
      <c r="C16" s="87" t="s">
        <v>9</v>
      </c>
      <c r="D16" s="89"/>
      <c r="E16" s="88"/>
      <c r="G16" s="9">
        <f t="shared" si="0"/>
        <v>4.1666666666666519E-3</v>
      </c>
      <c r="H16" t="b">
        <f t="shared" si="1"/>
        <v>1</v>
      </c>
    </row>
    <row r="17" spans="1:8" ht="16.5">
      <c r="A17" s="90">
        <v>0.45833333333333331</v>
      </c>
      <c r="B17" s="91">
        <v>0.46249999999999997</v>
      </c>
      <c r="C17" s="92" t="s">
        <v>5</v>
      </c>
      <c r="D17" s="93" t="s">
        <v>6</v>
      </c>
      <c r="E17" s="94" t="s">
        <v>43</v>
      </c>
      <c r="F17">
        <v>5</v>
      </c>
      <c r="G17" s="9">
        <f t="shared" si="0"/>
        <v>1.736111111111116E-2</v>
      </c>
      <c r="H17" t="b">
        <f t="shared" si="1"/>
        <v>1</v>
      </c>
    </row>
    <row r="18" spans="1:8" ht="16.5">
      <c r="A18" s="95">
        <v>0.46249999999999997</v>
      </c>
      <c r="B18" s="96">
        <v>0.47986111111111113</v>
      </c>
      <c r="C18" s="97" t="s">
        <v>34</v>
      </c>
      <c r="D18" s="98"/>
      <c r="E18" s="99" t="s">
        <v>44</v>
      </c>
      <c r="G18" s="9">
        <f t="shared" si="0"/>
        <v>4.1666666666666519E-3</v>
      </c>
      <c r="H18" t="b">
        <f t="shared" si="1"/>
        <v>1</v>
      </c>
    </row>
    <row r="19" spans="1:8" ht="16.5">
      <c r="A19" s="100">
        <v>0.47986111111111113</v>
      </c>
      <c r="B19" s="101">
        <v>0.48402777777777778</v>
      </c>
      <c r="C19" s="97" t="s">
        <v>5</v>
      </c>
      <c r="D19" s="102" t="s">
        <v>8</v>
      </c>
      <c r="E19" s="99" t="s">
        <v>43</v>
      </c>
      <c r="F19">
        <v>6</v>
      </c>
      <c r="G19" s="9">
        <f t="shared" si="0"/>
        <v>1.7361111111111105E-2</v>
      </c>
      <c r="H19" t="b">
        <f t="shared" si="1"/>
        <v>1</v>
      </c>
    </row>
    <row r="20" spans="1:8" ht="16.5">
      <c r="A20" s="95">
        <v>0.48402777777777778</v>
      </c>
      <c r="B20" s="96">
        <v>0.50138888888888888</v>
      </c>
      <c r="C20" s="103" t="s">
        <v>34</v>
      </c>
      <c r="D20" s="104"/>
      <c r="E20" s="99" t="s">
        <v>44</v>
      </c>
      <c r="G20" s="9">
        <f t="shared" si="0"/>
        <v>2.083333333333337E-2</v>
      </c>
      <c r="H20" t="b">
        <f t="shared" si="1"/>
        <v>1</v>
      </c>
    </row>
    <row r="21" spans="1:8" ht="16.5">
      <c r="A21" s="44">
        <v>0.50138888888888888</v>
      </c>
      <c r="B21" s="45">
        <v>0.52222222222222225</v>
      </c>
      <c r="C21" s="12" t="s">
        <v>9</v>
      </c>
      <c r="D21" s="13"/>
      <c r="E21" s="8"/>
      <c r="G21" s="9">
        <f t="shared" si="0"/>
        <v>4.1666666666666519E-3</v>
      </c>
      <c r="H21" t="b">
        <f t="shared" si="1"/>
        <v>1</v>
      </c>
    </row>
    <row r="22" spans="1:8" ht="16.5">
      <c r="A22" s="100">
        <v>0.52222222222222225</v>
      </c>
      <c r="B22" s="96">
        <v>0.52638888888888891</v>
      </c>
      <c r="C22" s="97" t="s">
        <v>5</v>
      </c>
      <c r="D22" s="105" t="s">
        <v>10</v>
      </c>
      <c r="E22" s="99" t="s">
        <v>43</v>
      </c>
      <c r="F22">
        <v>6</v>
      </c>
      <c r="G22" s="9">
        <f t="shared" si="0"/>
        <v>1.736111111111116E-2</v>
      </c>
      <c r="H22" t="b">
        <f t="shared" si="1"/>
        <v>1</v>
      </c>
    </row>
    <row r="23" spans="1:8" ht="16.5">
      <c r="A23" s="100">
        <v>0.52638888888888891</v>
      </c>
      <c r="B23" s="96">
        <v>0.54375000000000007</v>
      </c>
      <c r="C23" s="97" t="s">
        <v>34</v>
      </c>
      <c r="D23" s="98"/>
      <c r="E23" s="99" t="s">
        <v>44</v>
      </c>
      <c r="G23" s="9">
        <f t="shared" si="0"/>
        <v>4.1666666666666519E-3</v>
      </c>
      <c r="H23" t="b">
        <f t="shared" si="1"/>
        <v>1</v>
      </c>
    </row>
    <row r="24" spans="1:8" ht="16.5">
      <c r="A24" s="100">
        <v>0.54375000000000007</v>
      </c>
      <c r="B24" s="96">
        <v>0.54791666666666672</v>
      </c>
      <c r="C24" s="97" t="s">
        <v>5</v>
      </c>
      <c r="D24" s="102" t="s">
        <v>86</v>
      </c>
      <c r="E24" s="99" t="s">
        <v>43</v>
      </c>
      <c r="F24">
        <v>6</v>
      </c>
      <c r="G24" s="9">
        <f t="shared" si="0"/>
        <v>1.7361111111111049E-2</v>
      </c>
      <c r="H24" t="b">
        <f t="shared" si="1"/>
        <v>1</v>
      </c>
    </row>
    <row r="25" spans="1:8" ht="16.5">
      <c r="A25" s="100">
        <v>0.54791666666666672</v>
      </c>
      <c r="B25" s="96">
        <v>0.56527777777777777</v>
      </c>
      <c r="C25" s="97" t="s">
        <v>34</v>
      </c>
      <c r="D25" s="102"/>
      <c r="E25" s="99" t="s">
        <v>44</v>
      </c>
      <c r="G25" s="9">
        <f t="shared" si="0"/>
        <v>1.1111111111111183E-2</v>
      </c>
      <c r="H25" t="b">
        <f t="shared" si="1"/>
        <v>1</v>
      </c>
    </row>
    <row r="26" spans="1:8" ht="16.5">
      <c r="A26" s="44">
        <v>0.56527777777777777</v>
      </c>
      <c r="B26" s="45">
        <v>0.57638888888888895</v>
      </c>
      <c r="C26" s="12" t="s">
        <v>9</v>
      </c>
      <c r="D26" s="7"/>
      <c r="E26" s="8"/>
      <c r="G26" s="9">
        <f t="shared" si="0"/>
        <v>2.7777777777777679E-3</v>
      </c>
      <c r="H26" t="b">
        <f t="shared" si="1"/>
        <v>1</v>
      </c>
    </row>
    <row r="27" spans="1:8" ht="16.5">
      <c r="A27" s="100">
        <v>0.57638888888888895</v>
      </c>
      <c r="B27" s="96">
        <v>0.57916666666666672</v>
      </c>
      <c r="C27" s="97" t="s">
        <v>5</v>
      </c>
      <c r="D27" s="102" t="s">
        <v>82</v>
      </c>
      <c r="E27" s="99" t="s">
        <v>43</v>
      </c>
      <c r="F27">
        <v>6</v>
      </c>
      <c r="G27" s="9">
        <f t="shared" si="0"/>
        <v>2.0833333333333259E-2</v>
      </c>
      <c r="H27" t="b">
        <f t="shared" si="1"/>
        <v>1</v>
      </c>
    </row>
    <row r="28" spans="1:8" ht="16.5">
      <c r="A28" s="100">
        <v>0.57916666666666672</v>
      </c>
      <c r="B28" s="96">
        <v>0.6</v>
      </c>
      <c r="C28" s="97" t="s">
        <v>34</v>
      </c>
      <c r="D28" s="102"/>
      <c r="E28" s="99" t="s">
        <v>44</v>
      </c>
      <c r="G28" s="9">
        <f t="shared" si="0"/>
        <v>4.1666666666666519E-3</v>
      </c>
      <c r="H28" t="b">
        <f t="shared" si="1"/>
        <v>1</v>
      </c>
    </row>
    <row r="29" spans="1:8" ht="16.5">
      <c r="A29" s="100">
        <v>0.6</v>
      </c>
      <c r="B29" s="96">
        <v>0.60416666666666663</v>
      </c>
      <c r="C29" s="97" t="s">
        <v>5</v>
      </c>
      <c r="D29" s="102" t="s">
        <v>83</v>
      </c>
      <c r="E29" s="99" t="s">
        <v>43</v>
      </c>
      <c r="F29">
        <v>6</v>
      </c>
      <c r="G29" s="9">
        <f t="shared" si="0"/>
        <v>2.083333333333337E-2</v>
      </c>
      <c r="H29" t="b">
        <f t="shared" si="1"/>
        <v>1</v>
      </c>
    </row>
    <row r="30" spans="1:8" ht="16.5">
      <c r="A30" s="100">
        <v>0.60416666666666663</v>
      </c>
      <c r="B30" s="96">
        <v>0.625</v>
      </c>
      <c r="C30" s="97" t="s">
        <v>34</v>
      </c>
      <c r="D30" s="102"/>
      <c r="E30" s="99" t="s">
        <v>44</v>
      </c>
      <c r="G30" s="9">
        <f t="shared" si="0"/>
        <v>9.7222222222221877E-3</v>
      </c>
      <c r="H30" t="b">
        <f t="shared" si="1"/>
        <v>1</v>
      </c>
    </row>
    <row r="31" spans="1:8" ht="20.100000000000001" customHeight="1">
      <c r="A31" s="44">
        <v>0.625</v>
      </c>
      <c r="B31" s="45">
        <v>0.63472222222222219</v>
      </c>
      <c r="C31" s="12" t="s">
        <v>9</v>
      </c>
      <c r="D31" s="7"/>
      <c r="E31" s="8"/>
      <c r="G31" s="9">
        <f t="shared" si="0"/>
        <v>4.1666666666667629E-3</v>
      </c>
      <c r="H31" t="b">
        <f t="shared" si="1"/>
        <v>1</v>
      </c>
    </row>
    <row r="32" spans="1:8" ht="20.100000000000001" customHeight="1">
      <c r="A32" s="106">
        <v>0.63472222222222219</v>
      </c>
      <c r="B32" s="107">
        <v>0.63888888888888895</v>
      </c>
      <c r="C32" s="108" t="s">
        <v>11</v>
      </c>
      <c r="D32" s="109" t="s">
        <v>94</v>
      </c>
      <c r="E32" s="110" t="s">
        <v>43</v>
      </c>
      <c r="F32">
        <v>4</v>
      </c>
      <c r="G32" s="9">
        <f t="shared" si="0"/>
        <v>1.388888888888884E-2</v>
      </c>
      <c r="H32" t="b">
        <f t="shared" si="1"/>
        <v>1</v>
      </c>
    </row>
    <row r="33" spans="1:8" ht="20.100000000000001" customHeight="1">
      <c r="A33" s="106">
        <v>0.63888888888888895</v>
      </c>
      <c r="B33" s="107">
        <v>0.65277777777777779</v>
      </c>
      <c r="C33" s="108" t="s">
        <v>34</v>
      </c>
      <c r="D33" s="109"/>
      <c r="E33" s="110" t="s">
        <v>44</v>
      </c>
      <c r="G33" s="9">
        <f t="shared" si="0"/>
        <v>4.1666666666666519E-3</v>
      </c>
      <c r="H33" t="b">
        <f t="shared" si="1"/>
        <v>1</v>
      </c>
    </row>
    <row r="34" spans="1:8" ht="20.100000000000001" customHeight="1">
      <c r="A34" s="106">
        <v>0.65277777777777779</v>
      </c>
      <c r="B34" s="107">
        <v>0.65694444444444444</v>
      </c>
      <c r="C34" s="108" t="s">
        <v>11</v>
      </c>
      <c r="D34" s="109" t="s">
        <v>95</v>
      </c>
      <c r="E34" s="110" t="s">
        <v>43</v>
      </c>
      <c r="F34">
        <v>5</v>
      </c>
      <c r="G34" s="9">
        <f t="shared" si="0"/>
        <v>1.3888888888888951E-2</v>
      </c>
      <c r="H34" t="b">
        <f t="shared" si="1"/>
        <v>1</v>
      </c>
    </row>
    <row r="35" spans="1:8" ht="20.100000000000001" customHeight="1">
      <c r="A35" s="106">
        <v>0.65694444444444444</v>
      </c>
      <c r="B35" s="107">
        <v>0.67083333333333339</v>
      </c>
      <c r="C35" s="111" t="s">
        <v>34</v>
      </c>
      <c r="D35" s="109"/>
      <c r="E35" s="110" t="s">
        <v>44</v>
      </c>
      <c r="G35" s="9">
        <f t="shared" si="0"/>
        <v>9.7222222222220767E-3</v>
      </c>
      <c r="H35" t="b">
        <f t="shared" si="1"/>
        <v>1</v>
      </c>
    </row>
    <row r="36" spans="1:8" ht="20.100000000000001" customHeight="1">
      <c r="A36" s="52">
        <v>0.67083333333333339</v>
      </c>
      <c r="B36" s="35">
        <v>0.68055555555555547</v>
      </c>
      <c r="C36" s="12" t="s">
        <v>9</v>
      </c>
      <c r="D36" s="36"/>
      <c r="E36" s="70"/>
      <c r="G36" s="9">
        <f t="shared" si="0"/>
        <v>4.1666666666667629E-3</v>
      </c>
      <c r="H36" t="b">
        <f t="shared" si="1"/>
        <v>1</v>
      </c>
    </row>
    <row r="37" spans="1:8" ht="20.100000000000001" customHeight="1">
      <c r="A37" s="112">
        <v>0.68055555555555547</v>
      </c>
      <c r="B37" s="51">
        <v>0.68472222222222223</v>
      </c>
      <c r="C37" s="41" t="s">
        <v>15</v>
      </c>
      <c r="D37" s="43" t="s">
        <v>14</v>
      </c>
      <c r="E37" s="113" t="s">
        <v>45</v>
      </c>
      <c r="G37" s="9">
        <f t="shared" si="0"/>
        <v>2.5000000000000022E-2</v>
      </c>
      <c r="H37" t="b">
        <f t="shared" si="1"/>
        <v>1</v>
      </c>
    </row>
    <row r="38" spans="1:8" ht="20.100000000000001" customHeight="1">
      <c r="A38" s="112">
        <v>0.68472222222222223</v>
      </c>
      <c r="B38" s="51">
        <v>0.70972222222222225</v>
      </c>
      <c r="C38" s="114" t="s">
        <v>46</v>
      </c>
      <c r="D38" s="43"/>
      <c r="E38" s="113" t="s">
        <v>47</v>
      </c>
      <c r="G38" s="9">
        <f t="shared" si="0"/>
        <v>4.1666666666666519E-3</v>
      </c>
      <c r="H38" t="b">
        <f t="shared" si="1"/>
        <v>1</v>
      </c>
    </row>
    <row r="39" spans="1:8" ht="20.100000000000001" customHeight="1">
      <c r="A39" s="115">
        <v>0.70972222222222225</v>
      </c>
      <c r="B39" s="116">
        <v>0.71388888888888891</v>
      </c>
      <c r="C39" s="41" t="s">
        <v>15</v>
      </c>
      <c r="D39" s="43" t="s">
        <v>17</v>
      </c>
      <c r="E39" s="42" t="s">
        <v>45</v>
      </c>
      <c r="G39" s="9">
        <f t="shared" si="0"/>
        <v>2.5000000000000022E-2</v>
      </c>
      <c r="H39" t="b">
        <f t="shared" si="1"/>
        <v>1</v>
      </c>
    </row>
    <row r="40" spans="1:8" ht="20.100000000000001" customHeight="1">
      <c r="A40" s="115">
        <v>0.71388888888888891</v>
      </c>
      <c r="B40" s="116">
        <v>0.73888888888888893</v>
      </c>
      <c r="C40" s="55" t="s">
        <v>46</v>
      </c>
      <c r="D40" s="49"/>
      <c r="E40" s="42" t="s">
        <v>47</v>
      </c>
      <c r="G40" s="9">
        <f t="shared" si="0"/>
        <v>9.7222222222220767E-3</v>
      </c>
      <c r="H40" t="b">
        <f t="shared" si="1"/>
        <v>1</v>
      </c>
    </row>
    <row r="41" spans="1:8" ht="20.100000000000001" customHeight="1">
      <c r="A41" s="44">
        <v>0.73888888888888893</v>
      </c>
      <c r="B41" s="45">
        <v>0.74861111111111101</v>
      </c>
      <c r="C41" s="12" t="s">
        <v>9</v>
      </c>
      <c r="D41" s="22"/>
      <c r="E41" s="8"/>
      <c r="G41" s="9">
        <f t="shared" si="0"/>
        <v>4.1666666666667629E-3</v>
      </c>
      <c r="H41" t="b">
        <f t="shared" si="1"/>
        <v>1</v>
      </c>
    </row>
    <row r="42" spans="1:8" ht="20.100000000000001" customHeight="1">
      <c r="A42" s="115">
        <v>0.74861111111111101</v>
      </c>
      <c r="B42" s="116">
        <v>0.75277777777777777</v>
      </c>
      <c r="C42" s="41" t="s">
        <v>15</v>
      </c>
      <c r="D42" s="49" t="s">
        <v>18</v>
      </c>
      <c r="E42" s="42" t="s">
        <v>45</v>
      </c>
      <c r="G42" s="9">
        <f t="shared" si="0"/>
        <v>2.5000000000000022E-2</v>
      </c>
      <c r="H42" t="b">
        <f t="shared" si="1"/>
        <v>1</v>
      </c>
    </row>
    <row r="43" spans="1:8" ht="20.100000000000001" customHeight="1">
      <c r="A43" s="115">
        <v>0.75277777777777777</v>
      </c>
      <c r="B43" s="116">
        <v>0.77777777777777779</v>
      </c>
      <c r="C43" s="114" t="s">
        <v>46</v>
      </c>
      <c r="D43" s="117"/>
      <c r="E43" s="42" t="s">
        <v>47</v>
      </c>
      <c r="G43" s="9">
        <f t="shared" si="0"/>
        <v>4.1666666666666519E-3</v>
      </c>
      <c r="H43" t="b">
        <f t="shared" si="1"/>
        <v>1</v>
      </c>
    </row>
    <row r="44" spans="1:8" ht="20.100000000000001" customHeight="1">
      <c r="A44" s="115">
        <v>0.77777777777777779</v>
      </c>
      <c r="B44" s="116">
        <v>0.78194444444444444</v>
      </c>
      <c r="C44" s="41" t="s">
        <v>15</v>
      </c>
      <c r="D44" s="49" t="s">
        <v>19</v>
      </c>
      <c r="E44" s="42" t="s">
        <v>45</v>
      </c>
      <c r="G44" s="9">
        <f t="shared" si="0"/>
        <v>2.5000000000000022E-2</v>
      </c>
      <c r="H44" t="b">
        <f t="shared" si="1"/>
        <v>1</v>
      </c>
    </row>
    <row r="45" spans="1:8" ht="20.100000000000001" customHeight="1">
      <c r="A45" s="115">
        <v>0.78194444444444444</v>
      </c>
      <c r="B45" s="116">
        <v>0.80694444444444446</v>
      </c>
      <c r="C45" s="55" t="s">
        <v>46</v>
      </c>
      <c r="D45" s="49"/>
      <c r="E45" s="42" t="s">
        <v>47</v>
      </c>
      <c r="G45" s="9">
        <f t="shared" si="0"/>
        <v>9.7222222222222987E-3</v>
      </c>
      <c r="H45" t="b">
        <f t="shared" si="1"/>
        <v>1</v>
      </c>
    </row>
    <row r="46" spans="1:8" ht="20.100000000000001" customHeight="1">
      <c r="A46" s="44">
        <v>0.80694444444444446</v>
      </c>
      <c r="B46" s="45">
        <v>0.81666666666666676</v>
      </c>
      <c r="C46" s="12" t="s">
        <v>9</v>
      </c>
      <c r="D46" s="22"/>
      <c r="E46" s="8"/>
      <c r="G46" s="9">
        <f t="shared" si="0"/>
        <v>4.1666666666665408E-3</v>
      </c>
      <c r="H46" t="b">
        <f t="shared" si="1"/>
        <v>1</v>
      </c>
    </row>
    <row r="47" spans="1:8" ht="20.100000000000001" customHeight="1">
      <c r="A47" s="115">
        <v>0.81666666666666676</v>
      </c>
      <c r="B47" s="116">
        <v>0.8208333333333333</v>
      </c>
      <c r="C47" s="41" t="s">
        <v>15</v>
      </c>
      <c r="D47" s="49" t="s">
        <v>20</v>
      </c>
      <c r="E47" s="42" t="s">
        <v>45</v>
      </c>
      <c r="G47" s="9">
        <f t="shared" si="0"/>
        <v>2.5000000000000022E-2</v>
      </c>
      <c r="H47" t="b">
        <f t="shared" si="1"/>
        <v>1</v>
      </c>
    </row>
    <row r="48" spans="1:8" ht="20.100000000000001" customHeight="1">
      <c r="A48" s="115">
        <v>0.8208333333333333</v>
      </c>
      <c r="B48" s="116">
        <v>0.84583333333333333</v>
      </c>
      <c r="C48" s="114" t="s">
        <v>46</v>
      </c>
      <c r="D48" s="117"/>
      <c r="E48" s="42" t="s">
        <v>47</v>
      </c>
      <c r="G48" s="9">
        <f t="shared" si="0"/>
        <v>-0.41249999999999998</v>
      </c>
      <c r="H48" t="b">
        <f t="shared" si="1"/>
        <v>0</v>
      </c>
    </row>
    <row r="49" spans="1:8" ht="20.100000000000001" customHeight="1">
      <c r="A49" s="118">
        <v>0.84583333333333333</v>
      </c>
      <c r="B49" s="119">
        <v>0.43333333333333335</v>
      </c>
      <c r="C49" s="120" t="s">
        <v>37</v>
      </c>
      <c r="D49" s="121" t="s">
        <v>14</v>
      </c>
      <c r="E49" s="61" t="s">
        <v>45</v>
      </c>
      <c r="G49" s="9">
        <f t="shared" si="0"/>
        <v>2.5000000000000022E-2</v>
      </c>
      <c r="H49" t="b">
        <f>B50=A51</f>
        <v>0</v>
      </c>
    </row>
    <row r="50" spans="1:8" ht="20.100000000000001" customHeight="1" thickBot="1">
      <c r="A50" s="122">
        <v>0.85</v>
      </c>
      <c r="B50" s="123">
        <v>0.875</v>
      </c>
      <c r="C50" s="124" t="s">
        <v>46</v>
      </c>
      <c r="D50" s="125"/>
      <c r="E50" s="126" t="s">
        <v>47</v>
      </c>
      <c r="G50" s="9">
        <f t="shared" si="0"/>
        <v>1.0416666666666741E-2</v>
      </c>
      <c r="H50" t="b">
        <f t="shared" si="1"/>
        <v>1</v>
      </c>
    </row>
    <row r="51" spans="1:8" ht="20.100000000000001" customHeight="1">
      <c r="A51" s="130">
        <v>0.88541666666666663</v>
      </c>
      <c r="B51" s="127">
        <v>0.89583333333333337</v>
      </c>
      <c r="C51" s="128" t="s">
        <v>9</v>
      </c>
      <c r="D51" s="129"/>
      <c r="E51" s="131"/>
      <c r="G51" s="9">
        <f t="shared" si="0"/>
        <v>1.736111111111116E-2</v>
      </c>
      <c r="H51" t="b">
        <f t="shared" si="1"/>
        <v>1</v>
      </c>
    </row>
    <row r="52" spans="1:8" ht="20.100000000000001" customHeight="1">
      <c r="A52" s="75">
        <v>0.89583333333333337</v>
      </c>
      <c r="B52" s="65">
        <v>0.91319444444444453</v>
      </c>
      <c r="C52" s="13" t="s">
        <v>48</v>
      </c>
      <c r="D52" s="66"/>
      <c r="E52" s="76" t="s">
        <v>29</v>
      </c>
      <c r="G52" s="9">
        <f t="shared" si="0"/>
        <v>1.7361111111110938E-2</v>
      </c>
      <c r="H52" t="b">
        <f t="shared" si="1"/>
        <v>0</v>
      </c>
    </row>
    <row r="53" spans="1:8" ht="20.100000000000001" customHeight="1">
      <c r="A53" s="75">
        <v>0.91319444444444453</v>
      </c>
      <c r="B53" s="65">
        <v>0.93055555555555547</v>
      </c>
      <c r="C53" s="13" t="s">
        <v>49</v>
      </c>
      <c r="D53" s="66"/>
      <c r="E53" s="76" t="s">
        <v>29</v>
      </c>
      <c r="G53" s="9">
        <f t="shared" si="0"/>
        <v>1.736111111111116E-2</v>
      </c>
      <c r="H53" t="b">
        <f t="shared" si="1"/>
        <v>1</v>
      </c>
    </row>
    <row r="54" spans="1:8" ht="20.100000000000001" customHeight="1">
      <c r="A54" s="75">
        <v>0.91666666666666663</v>
      </c>
      <c r="B54" s="65">
        <v>0.93402777777777779</v>
      </c>
      <c r="C54" s="13" t="s">
        <v>50</v>
      </c>
      <c r="D54" s="66"/>
      <c r="E54" s="76" t="s">
        <v>29</v>
      </c>
      <c r="G54" s="9">
        <f t="shared" si="0"/>
        <v>1.0416666666666741E-2</v>
      </c>
      <c r="H54" t="b">
        <f t="shared" si="1"/>
        <v>1</v>
      </c>
    </row>
    <row r="55" spans="1:8" ht="20.100000000000001" customHeight="1">
      <c r="A55" s="75">
        <v>0.93402777777777779</v>
      </c>
      <c r="B55" s="65">
        <v>0.94444444444444453</v>
      </c>
      <c r="C55" s="12" t="s">
        <v>9</v>
      </c>
      <c r="D55" s="66"/>
      <c r="E55" s="76"/>
      <c r="G55" s="9">
        <f t="shared" si="0"/>
        <v>1.7361111111110938E-2</v>
      </c>
      <c r="H55" t="b">
        <f t="shared" si="1"/>
        <v>1</v>
      </c>
    </row>
    <row r="56" spans="1:8" ht="20.100000000000001" customHeight="1">
      <c r="A56" s="75">
        <v>0.94444444444444453</v>
      </c>
      <c r="B56" s="65">
        <v>0.96180555555555547</v>
      </c>
      <c r="C56" s="66" t="s">
        <v>51</v>
      </c>
      <c r="D56" s="66"/>
      <c r="E56" s="76" t="s">
        <v>29</v>
      </c>
      <c r="G56" s="9">
        <f t="shared" si="0"/>
        <v>1.736111111111116E-2</v>
      </c>
    </row>
    <row r="57" spans="1:8" ht="20.100000000000001" customHeight="1" thickBot="1">
      <c r="A57" s="77">
        <v>0.96180555555555547</v>
      </c>
      <c r="B57" s="78">
        <v>0.97916666666666663</v>
      </c>
      <c r="C57" s="132" t="s">
        <v>52</v>
      </c>
      <c r="D57" s="132"/>
      <c r="E57" s="80" t="s">
        <v>29</v>
      </c>
    </row>
  </sheetData>
  <mergeCells count="2">
    <mergeCell ref="A1:E3"/>
    <mergeCell ref="A4:B4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topLeftCell="A4" workbookViewId="0">
      <selection activeCell="N31" sqref="N31"/>
    </sheetView>
  </sheetViews>
  <sheetFormatPr defaultRowHeight="16.5"/>
  <cols>
    <col min="1" max="1" width="8.75" customWidth="1"/>
    <col min="2" max="2" width="10" customWidth="1"/>
    <col min="3" max="3" width="25.625" style="1" customWidth="1"/>
    <col min="4" max="4" width="16.625" customWidth="1"/>
    <col min="5" max="5" width="30.25" customWidth="1"/>
    <col min="6" max="9" width="0" hidden="1" customWidth="1"/>
  </cols>
  <sheetData>
    <row r="1" spans="1:8">
      <c r="A1" s="186" t="s">
        <v>80</v>
      </c>
      <c r="B1" s="187"/>
      <c r="C1" s="187"/>
      <c r="D1" s="187"/>
      <c r="E1" s="188"/>
    </row>
    <row r="2" spans="1:8">
      <c r="A2" s="189"/>
      <c r="B2" s="190"/>
      <c r="C2" s="190"/>
      <c r="D2" s="190"/>
      <c r="E2" s="191"/>
    </row>
    <row r="3" spans="1:8" ht="17.25" thickBot="1">
      <c r="A3" s="192"/>
      <c r="B3" s="193"/>
      <c r="C3" s="193"/>
      <c r="D3" s="193"/>
      <c r="E3" s="194"/>
    </row>
    <row r="4" spans="1:8" ht="18" thickTop="1">
      <c r="A4" s="206" t="s">
        <v>1</v>
      </c>
      <c r="B4" s="207"/>
      <c r="C4" s="133" t="s">
        <v>2</v>
      </c>
      <c r="D4" s="134" t="s">
        <v>3</v>
      </c>
      <c r="E4" s="135" t="s">
        <v>4</v>
      </c>
    </row>
    <row r="5" spans="1:8">
      <c r="A5" s="85">
        <v>0.25</v>
      </c>
      <c r="B5" s="86">
        <v>0.26041666666666669</v>
      </c>
      <c r="C5" s="38" t="s">
        <v>9</v>
      </c>
      <c r="D5" s="87"/>
      <c r="E5" s="88"/>
    </row>
    <row r="6" spans="1:8">
      <c r="A6" s="136">
        <v>0.26041666666666669</v>
      </c>
      <c r="B6" s="137">
        <v>0.28125</v>
      </c>
      <c r="C6" s="13" t="s">
        <v>56</v>
      </c>
      <c r="D6" s="66"/>
      <c r="E6" s="76" t="s">
        <v>29</v>
      </c>
      <c r="G6" s="9">
        <f>B6-A6</f>
        <v>2.0833333333333315E-2</v>
      </c>
      <c r="H6" t="b">
        <f>B6=A7</f>
        <v>1</v>
      </c>
    </row>
    <row r="7" spans="1:8">
      <c r="A7" s="138">
        <v>0.28125</v>
      </c>
      <c r="B7" s="139">
        <v>0.30208333333333331</v>
      </c>
      <c r="C7" s="13" t="s">
        <v>57</v>
      </c>
      <c r="D7" s="66"/>
      <c r="E7" s="76" t="s">
        <v>29</v>
      </c>
      <c r="G7" s="9">
        <f t="shared" ref="G7:G45" si="0">B7-A7</f>
        <v>2.0833333333333315E-2</v>
      </c>
      <c r="H7" t="b">
        <f>B7=B12</f>
        <v>0</v>
      </c>
    </row>
    <row r="8" spans="1:8">
      <c r="A8" s="138">
        <v>0.30208333333333331</v>
      </c>
      <c r="B8" s="139">
        <v>0.32291666666666669</v>
      </c>
      <c r="C8" s="13" t="s">
        <v>58</v>
      </c>
      <c r="D8" s="66"/>
      <c r="E8" s="76" t="s">
        <v>29</v>
      </c>
      <c r="G8" s="9">
        <f>B8-B12</f>
        <v>-7.291666666666663E-2</v>
      </c>
      <c r="H8" t="b">
        <f t="shared" ref="H8:H44" si="1">B8=A9</f>
        <v>1</v>
      </c>
    </row>
    <row r="9" spans="1:8">
      <c r="A9" s="138">
        <v>0.32291666666666669</v>
      </c>
      <c r="B9" s="139">
        <v>0.33333333333333331</v>
      </c>
      <c r="C9" s="12" t="s">
        <v>9</v>
      </c>
      <c r="D9" s="66"/>
      <c r="E9" s="76"/>
      <c r="G9" s="9">
        <f t="shared" si="0"/>
        <v>1.041666666666663E-2</v>
      </c>
      <c r="H9" t="b">
        <f t="shared" si="1"/>
        <v>1</v>
      </c>
    </row>
    <row r="10" spans="1:8">
      <c r="A10" s="138">
        <v>0.33333333333333331</v>
      </c>
      <c r="B10" s="139">
        <v>0.35416666666666669</v>
      </c>
      <c r="C10" s="66" t="s">
        <v>59</v>
      </c>
      <c r="D10" s="66"/>
      <c r="E10" s="76" t="s">
        <v>29</v>
      </c>
      <c r="G10" s="9">
        <f t="shared" si="0"/>
        <v>2.083333333333337E-2</v>
      </c>
      <c r="H10" t="b">
        <f t="shared" si="1"/>
        <v>1</v>
      </c>
    </row>
    <row r="11" spans="1:8">
      <c r="A11" s="138">
        <v>0.35416666666666669</v>
      </c>
      <c r="B11" s="139">
        <v>0.375</v>
      </c>
      <c r="C11" s="66" t="s">
        <v>96</v>
      </c>
      <c r="D11" s="66"/>
      <c r="E11" s="76" t="s">
        <v>29</v>
      </c>
      <c r="G11" s="9">
        <f t="shared" si="0"/>
        <v>2.0833333333333315E-2</v>
      </c>
      <c r="H11" t="b">
        <f t="shared" si="1"/>
        <v>1</v>
      </c>
    </row>
    <row r="12" spans="1:8">
      <c r="A12" s="138">
        <v>0.375</v>
      </c>
      <c r="B12" s="139">
        <v>0.39583333333333331</v>
      </c>
      <c r="C12" s="66" t="s">
        <v>97</v>
      </c>
      <c r="D12" s="66"/>
      <c r="E12" s="76" t="s">
        <v>29</v>
      </c>
      <c r="G12" s="9" t="e">
        <f>#REF!-A12</f>
        <v>#REF!</v>
      </c>
      <c r="H12" t="e">
        <f>#REF!=A13</f>
        <v>#REF!</v>
      </c>
    </row>
    <row r="13" spans="1:8">
      <c r="A13" s="138">
        <v>0.39583333333333331</v>
      </c>
      <c r="B13" s="139">
        <v>0.40625</v>
      </c>
      <c r="C13" s="12" t="s">
        <v>9</v>
      </c>
      <c r="D13" s="20"/>
      <c r="E13" s="140"/>
      <c r="G13" s="9">
        <f t="shared" si="0"/>
        <v>1.0416666666666685E-2</v>
      </c>
      <c r="H13" t="b">
        <f t="shared" si="1"/>
        <v>1</v>
      </c>
    </row>
    <row r="14" spans="1:8">
      <c r="A14" s="138">
        <v>0.40625</v>
      </c>
      <c r="B14" s="139">
        <v>0.42708333333333331</v>
      </c>
      <c r="C14" s="6" t="s">
        <v>60</v>
      </c>
      <c r="D14" s="20"/>
      <c r="E14" s="76" t="s">
        <v>29</v>
      </c>
      <c r="G14" s="9">
        <f t="shared" si="0"/>
        <v>2.0833333333333315E-2</v>
      </c>
      <c r="H14" t="e">
        <f>B14=#REF!</f>
        <v>#REF!</v>
      </c>
    </row>
    <row r="15" spans="1:8" ht="17.25" thickBot="1">
      <c r="A15" s="141">
        <v>0.42708333333333331</v>
      </c>
      <c r="B15" s="142">
        <v>0.4375</v>
      </c>
      <c r="C15" s="143" t="s">
        <v>9</v>
      </c>
      <c r="D15" s="144"/>
      <c r="E15" s="145"/>
      <c r="G15" s="9">
        <f t="shared" si="0"/>
        <v>1.0416666666666685E-2</v>
      </c>
      <c r="H15" t="b">
        <f t="shared" si="1"/>
        <v>1</v>
      </c>
    </row>
    <row r="16" spans="1:8">
      <c r="A16" s="146">
        <v>0.4375</v>
      </c>
      <c r="B16" s="147">
        <v>0.44097222222222227</v>
      </c>
      <c r="C16" s="148" t="s">
        <v>12</v>
      </c>
      <c r="D16" s="149">
        <v>1</v>
      </c>
      <c r="E16" s="150" t="s">
        <v>43</v>
      </c>
      <c r="G16" s="9">
        <f t="shared" si="0"/>
        <v>3.4722222222222654E-3</v>
      </c>
      <c r="H16" t="b">
        <f t="shared" si="1"/>
        <v>1</v>
      </c>
    </row>
    <row r="17" spans="1:8">
      <c r="A17" s="151">
        <v>0.44097222222222227</v>
      </c>
      <c r="B17" s="152">
        <v>0.44444444444444442</v>
      </c>
      <c r="C17" s="153" t="s">
        <v>61</v>
      </c>
      <c r="D17" s="154"/>
      <c r="E17" s="155" t="s">
        <v>44</v>
      </c>
      <c r="G17" s="9">
        <f t="shared" si="0"/>
        <v>3.4722222222221544E-3</v>
      </c>
      <c r="H17" t="e">
        <f>B17=#REF!</f>
        <v>#REF!</v>
      </c>
    </row>
    <row r="18" spans="1:8">
      <c r="A18" s="138">
        <v>0.44444444444444442</v>
      </c>
      <c r="B18" s="139">
        <v>0.45416666666666666</v>
      </c>
      <c r="C18" s="12" t="s">
        <v>9</v>
      </c>
      <c r="D18" s="156"/>
      <c r="E18" s="157"/>
      <c r="G18" s="9">
        <f t="shared" si="0"/>
        <v>9.7222222222222432E-3</v>
      </c>
      <c r="H18" t="b">
        <f t="shared" si="1"/>
        <v>1</v>
      </c>
    </row>
    <row r="19" spans="1:8">
      <c r="A19" s="158">
        <v>0.45416666666666666</v>
      </c>
      <c r="B19" s="159">
        <v>0.45833333333333331</v>
      </c>
      <c r="C19" s="160" t="s">
        <v>62</v>
      </c>
      <c r="D19" s="161" t="s">
        <v>14</v>
      </c>
      <c r="E19" s="162" t="s">
        <v>45</v>
      </c>
      <c r="G19" s="9">
        <f t="shared" si="0"/>
        <v>4.1666666666666519E-3</v>
      </c>
      <c r="H19" t="b">
        <f t="shared" si="1"/>
        <v>1</v>
      </c>
    </row>
    <row r="20" spans="1:8">
      <c r="A20" s="158">
        <v>0.45833333333333331</v>
      </c>
      <c r="B20" s="159">
        <v>0.48333333333333334</v>
      </c>
      <c r="C20" s="160" t="s">
        <v>63</v>
      </c>
      <c r="D20" s="163"/>
      <c r="E20" s="162" t="s">
        <v>47</v>
      </c>
      <c r="G20" s="9">
        <f t="shared" si="0"/>
        <v>2.5000000000000022E-2</v>
      </c>
      <c r="H20" t="b">
        <f t="shared" si="1"/>
        <v>1</v>
      </c>
    </row>
    <row r="21" spans="1:8">
      <c r="A21" s="158">
        <v>0.48333333333333334</v>
      </c>
      <c r="B21" s="159">
        <v>0.48749999999999999</v>
      </c>
      <c r="C21" s="160" t="s">
        <v>62</v>
      </c>
      <c r="D21" s="161" t="s">
        <v>17</v>
      </c>
      <c r="E21" s="162" t="s">
        <v>45</v>
      </c>
      <c r="G21" s="9">
        <f t="shared" si="0"/>
        <v>4.1666666666666519E-3</v>
      </c>
      <c r="H21" t="b">
        <f t="shared" si="1"/>
        <v>1</v>
      </c>
    </row>
    <row r="22" spans="1:8">
      <c r="A22" s="158">
        <v>0.48749999999999999</v>
      </c>
      <c r="B22" s="159">
        <v>0.51250000000000007</v>
      </c>
      <c r="C22" s="160" t="s">
        <v>63</v>
      </c>
      <c r="D22" s="161"/>
      <c r="E22" s="162" t="s">
        <v>47</v>
      </c>
      <c r="G22" s="9">
        <f t="shared" si="0"/>
        <v>2.5000000000000078E-2</v>
      </c>
      <c r="H22" t="b">
        <f t="shared" si="1"/>
        <v>1</v>
      </c>
    </row>
    <row r="23" spans="1:8">
      <c r="A23" s="44">
        <v>0.51250000000000007</v>
      </c>
      <c r="B23" s="45">
        <v>0.53472222222222221</v>
      </c>
      <c r="C23" s="12" t="s">
        <v>9</v>
      </c>
      <c r="D23" s="156"/>
      <c r="E23" s="8"/>
      <c r="G23" s="9">
        <f t="shared" si="0"/>
        <v>2.2222222222222143E-2</v>
      </c>
      <c r="H23" t="b">
        <f t="shared" si="1"/>
        <v>1</v>
      </c>
    </row>
    <row r="24" spans="1:8">
      <c r="A24" s="158">
        <v>0.53472222222222221</v>
      </c>
      <c r="B24" s="159">
        <v>0.53888888888888886</v>
      </c>
      <c r="C24" s="160" t="s">
        <v>62</v>
      </c>
      <c r="D24" s="161" t="s">
        <v>18</v>
      </c>
      <c r="E24" s="162" t="s">
        <v>45</v>
      </c>
      <c r="G24" s="9">
        <f t="shared" si="0"/>
        <v>4.1666666666666519E-3</v>
      </c>
      <c r="H24" t="b">
        <f t="shared" si="1"/>
        <v>1</v>
      </c>
    </row>
    <row r="25" spans="1:8">
      <c r="A25" s="158">
        <v>0.53888888888888886</v>
      </c>
      <c r="B25" s="159">
        <v>0.54999999999999993</v>
      </c>
      <c r="C25" s="159" t="s">
        <v>63</v>
      </c>
      <c r="D25" s="161"/>
      <c r="E25" s="162" t="s">
        <v>47</v>
      </c>
      <c r="G25" s="9">
        <f t="shared" si="0"/>
        <v>1.1111111111111072E-2</v>
      </c>
      <c r="H25" t="b">
        <f t="shared" si="1"/>
        <v>1</v>
      </c>
    </row>
    <row r="26" spans="1:8">
      <c r="A26" s="158">
        <v>0.54999999999999993</v>
      </c>
      <c r="B26" s="159">
        <v>0.5541666666666667</v>
      </c>
      <c r="C26" s="164" t="s">
        <v>62</v>
      </c>
      <c r="D26" s="165" t="s">
        <v>19</v>
      </c>
      <c r="E26" s="162" t="s">
        <v>45</v>
      </c>
      <c r="G26" s="9">
        <f t="shared" si="0"/>
        <v>4.1666666666667629E-3</v>
      </c>
      <c r="H26" t="b">
        <f t="shared" si="1"/>
        <v>1</v>
      </c>
    </row>
    <row r="27" spans="1:8">
      <c r="A27" s="158">
        <v>0.5541666666666667</v>
      </c>
      <c r="B27" s="159">
        <v>0.57916666666666672</v>
      </c>
      <c r="C27" s="164" t="s">
        <v>63</v>
      </c>
      <c r="D27" s="163"/>
      <c r="E27" s="162" t="s">
        <v>47</v>
      </c>
      <c r="G27" s="9">
        <f t="shared" si="0"/>
        <v>2.5000000000000022E-2</v>
      </c>
      <c r="H27" t="b">
        <f t="shared" si="1"/>
        <v>1</v>
      </c>
    </row>
    <row r="28" spans="1:8">
      <c r="A28" s="44">
        <v>0.57916666666666672</v>
      </c>
      <c r="B28" s="45">
        <v>0.59027777777777779</v>
      </c>
      <c r="C28" s="12" t="s">
        <v>9</v>
      </c>
      <c r="D28" s="156"/>
      <c r="E28" s="8"/>
      <c r="G28" s="9">
        <f t="shared" si="0"/>
        <v>1.1111111111111072E-2</v>
      </c>
      <c r="H28" t="b">
        <f t="shared" si="1"/>
        <v>1</v>
      </c>
    </row>
    <row r="29" spans="1:8">
      <c r="A29" s="166">
        <v>0.59027777777777779</v>
      </c>
      <c r="B29" s="167">
        <v>0.59444444444444444</v>
      </c>
      <c r="C29" s="168" t="s">
        <v>64</v>
      </c>
      <c r="D29" s="169" t="s">
        <v>94</v>
      </c>
      <c r="E29" s="170" t="s">
        <v>45</v>
      </c>
      <c r="G29" s="9">
        <f t="shared" si="0"/>
        <v>4.1666666666666519E-3</v>
      </c>
      <c r="H29" t="b">
        <f t="shared" si="1"/>
        <v>1</v>
      </c>
    </row>
    <row r="30" spans="1:8">
      <c r="A30" s="166">
        <v>0.59444444444444444</v>
      </c>
      <c r="B30" s="167">
        <v>0.61527777777777781</v>
      </c>
      <c r="C30" s="168"/>
      <c r="D30" s="169"/>
      <c r="E30" s="170" t="s">
        <v>47</v>
      </c>
      <c r="G30" s="9">
        <f t="shared" si="0"/>
        <v>2.083333333333337E-2</v>
      </c>
      <c r="H30" t="b">
        <f t="shared" si="1"/>
        <v>1</v>
      </c>
    </row>
    <row r="31" spans="1:8">
      <c r="A31" s="166">
        <v>0.61527777777777781</v>
      </c>
      <c r="B31" s="167">
        <v>0.61944444444444446</v>
      </c>
      <c r="C31" s="168" t="s">
        <v>64</v>
      </c>
      <c r="D31" s="169" t="s">
        <v>95</v>
      </c>
      <c r="E31" s="170" t="s">
        <v>45</v>
      </c>
      <c r="G31" s="9">
        <f t="shared" si="0"/>
        <v>4.1666666666666519E-3</v>
      </c>
      <c r="H31" t="b">
        <f t="shared" si="1"/>
        <v>1</v>
      </c>
    </row>
    <row r="32" spans="1:8" ht="17.25" thickBot="1">
      <c r="A32" s="166">
        <v>0.61944444444444446</v>
      </c>
      <c r="B32" s="167">
        <v>0.68194444444444446</v>
      </c>
      <c r="C32" s="171"/>
      <c r="D32" s="169"/>
      <c r="E32" s="170" t="s">
        <v>47</v>
      </c>
      <c r="G32" s="9">
        <f t="shared" si="0"/>
        <v>6.25E-2</v>
      </c>
      <c r="H32" t="b">
        <f t="shared" si="1"/>
        <v>0</v>
      </c>
    </row>
    <row r="33" spans="1:8">
      <c r="A33" s="208">
        <v>0.6875</v>
      </c>
      <c r="B33" s="210">
        <v>0.72916666666666663</v>
      </c>
      <c r="C33" s="211" t="s">
        <v>65</v>
      </c>
      <c r="D33" s="212" t="s">
        <v>66</v>
      </c>
      <c r="E33" s="172" t="s">
        <v>67</v>
      </c>
      <c r="G33" s="9">
        <f t="shared" si="0"/>
        <v>4.166666666666663E-2</v>
      </c>
      <c r="H33" t="b">
        <f t="shared" si="1"/>
        <v>0</v>
      </c>
    </row>
    <row r="34" spans="1:8">
      <c r="A34" s="209"/>
      <c r="B34" s="204"/>
      <c r="C34" s="204"/>
      <c r="D34" s="204"/>
      <c r="E34" s="173" t="s">
        <v>68</v>
      </c>
      <c r="G34" s="9">
        <f t="shared" si="0"/>
        <v>0</v>
      </c>
      <c r="H34" t="b">
        <f t="shared" si="1"/>
        <v>1</v>
      </c>
    </row>
    <row r="35" spans="1:8">
      <c r="A35" s="209"/>
      <c r="B35" s="204"/>
      <c r="C35" s="204"/>
      <c r="D35" s="204"/>
      <c r="E35" s="173" t="s">
        <v>69</v>
      </c>
      <c r="G35" s="9">
        <f t="shared" si="0"/>
        <v>0</v>
      </c>
      <c r="H35" t="b">
        <f t="shared" si="1"/>
        <v>1</v>
      </c>
    </row>
    <row r="36" spans="1:8">
      <c r="A36" s="209"/>
      <c r="B36" s="204"/>
      <c r="C36" s="204"/>
      <c r="D36" s="204"/>
      <c r="E36" s="173" t="s">
        <v>70</v>
      </c>
      <c r="G36" s="9">
        <f t="shared" si="0"/>
        <v>0</v>
      </c>
      <c r="H36" t="e">
        <f>B36=#REF!</f>
        <v>#REF!</v>
      </c>
    </row>
    <row r="37" spans="1:8">
      <c r="A37" s="209"/>
      <c r="B37" s="204"/>
      <c r="C37" s="204"/>
      <c r="D37" s="204"/>
      <c r="E37" s="173" t="s">
        <v>71</v>
      </c>
      <c r="G37" s="9">
        <f t="shared" si="0"/>
        <v>0</v>
      </c>
      <c r="H37" t="b">
        <f t="shared" si="1"/>
        <v>1</v>
      </c>
    </row>
    <row r="38" spans="1:8">
      <c r="A38" s="209"/>
      <c r="B38" s="204"/>
      <c r="C38" s="204"/>
      <c r="D38" s="204"/>
      <c r="E38" s="174" t="s">
        <v>72</v>
      </c>
      <c r="G38" s="9">
        <f t="shared" si="0"/>
        <v>0</v>
      </c>
      <c r="H38" t="e">
        <f>B38=#REF!</f>
        <v>#REF!</v>
      </c>
    </row>
    <row r="39" spans="1:8">
      <c r="A39" s="44"/>
      <c r="B39" s="45"/>
      <c r="C39" s="6" t="s">
        <v>9</v>
      </c>
      <c r="D39" s="175"/>
      <c r="E39" s="8"/>
      <c r="G39" s="9"/>
    </row>
    <row r="40" spans="1:8">
      <c r="A40" s="197">
        <v>0.72916666666666663</v>
      </c>
      <c r="B40" s="200">
        <v>0.77083333333333337</v>
      </c>
      <c r="C40" s="203" t="s">
        <v>73</v>
      </c>
      <c r="D40" s="203" t="s">
        <v>66</v>
      </c>
      <c r="E40" s="176" t="s">
        <v>74</v>
      </c>
      <c r="G40" s="9">
        <f t="shared" si="0"/>
        <v>4.1666666666666741E-2</v>
      </c>
      <c r="H40" t="b">
        <f t="shared" si="1"/>
        <v>0</v>
      </c>
    </row>
    <row r="41" spans="1:8">
      <c r="A41" s="198"/>
      <c r="B41" s="201"/>
      <c r="C41" s="204"/>
      <c r="D41" s="204"/>
      <c r="E41" s="177" t="s">
        <v>75</v>
      </c>
      <c r="G41" s="9">
        <f t="shared" si="0"/>
        <v>0</v>
      </c>
      <c r="H41" t="b">
        <f t="shared" si="1"/>
        <v>1</v>
      </c>
    </row>
    <row r="42" spans="1:8">
      <c r="A42" s="198"/>
      <c r="B42" s="201"/>
      <c r="C42" s="204"/>
      <c r="D42" s="204"/>
      <c r="E42" s="177" t="s">
        <v>76</v>
      </c>
      <c r="G42" s="9">
        <f t="shared" si="0"/>
        <v>0</v>
      </c>
      <c r="H42" t="b">
        <f t="shared" si="1"/>
        <v>1</v>
      </c>
    </row>
    <row r="43" spans="1:8">
      <c r="A43" s="198"/>
      <c r="B43" s="201"/>
      <c r="C43" s="204"/>
      <c r="D43" s="204"/>
      <c r="E43" s="177" t="s">
        <v>77</v>
      </c>
      <c r="G43" s="9">
        <f t="shared" si="0"/>
        <v>0</v>
      </c>
      <c r="H43" t="b">
        <f t="shared" si="1"/>
        <v>1</v>
      </c>
    </row>
    <row r="44" spans="1:8">
      <c r="A44" s="198"/>
      <c r="B44" s="201"/>
      <c r="C44" s="204"/>
      <c r="D44" s="204"/>
      <c r="E44" s="177" t="s">
        <v>78</v>
      </c>
      <c r="G44" s="9">
        <f t="shared" si="0"/>
        <v>0</v>
      </c>
      <c r="H44" t="b">
        <f t="shared" si="1"/>
        <v>1</v>
      </c>
    </row>
    <row r="45" spans="1:8" ht="17.25" thickBot="1">
      <c r="A45" s="199"/>
      <c r="B45" s="202"/>
      <c r="C45" s="205"/>
      <c r="D45" s="205"/>
      <c r="E45" s="178" t="s">
        <v>79</v>
      </c>
      <c r="G45" s="9">
        <f t="shared" si="0"/>
        <v>0</v>
      </c>
      <c r="H45" t="e">
        <f>B45=#REF!</f>
        <v>#REF!</v>
      </c>
    </row>
  </sheetData>
  <mergeCells count="10">
    <mergeCell ref="A40:A45"/>
    <mergeCell ref="B40:B45"/>
    <mergeCell ref="C40:C45"/>
    <mergeCell ref="D40:D45"/>
    <mergeCell ref="A1:E3"/>
    <mergeCell ref="A4:B4"/>
    <mergeCell ref="A33:A38"/>
    <mergeCell ref="B33:B38"/>
    <mergeCell ref="C33:C38"/>
    <mergeCell ref="D33:D38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공식연습 1일 </vt:lpstr>
      <vt:lpstr>공식연습 2일</vt:lpstr>
      <vt:lpstr>제1일경기(12월21일)</vt:lpstr>
      <vt:lpstr>제2일경기(12월22일)</vt:lpstr>
      <vt:lpstr>제3일경기(12월23일)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2018-12-12T07:16:45Z</cp:lastPrinted>
  <dcterms:created xsi:type="dcterms:W3CDTF">2018-12-06T07:26:05Z</dcterms:created>
  <dcterms:modified xsi:type="dcterms:W3CDTF">2018-12-17T00:08:00Z</dcterms:modified>
</cp:coreProperties>
</file>